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9.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625" yWindow="65491" windowWidth="7530" windowHeight="8475" tabRatio="890" activeTab="1"/>
  </bookViews>
  <sheets>
    <sheet name="お願い" sheetId="1" r:id="rId1"/>
    <sheet name="打込" sheetId="2" r:id="rId2"/>
    <sheet name="傷病届" sheetId="3" r:id="rId3"/>
    <sheet name="報告書" sheetId="4" r:id="rId4"/>
    <sheet name="念書" sheetId="5" r:id="rId5"/>
    <sheet name="誓約書" sheetId="6" r:id="rId6"/>
    <sheet name="傷病  例" sheetId="7" r:id="rId7"/>
    <sheet name="報告 例" sheetId="8" r:id="rId8"/>
    <sheet name="念書 例" sheetId="9" r:id="rId9"/>
    <sheet name="誓約 例" sheetId="10" r:id="rId10"/>
    <sheet name="傷病  白紙" sheetId="11" r:id="rId11"/>
    <sheet name="報告 白紙" sheetId="12" r:id="rId12"/>
    <sheet name="念書白紙" sheetId="13" r:id="rId13"/>
    <sheet name="誓約 白紙" sheetId="14" r:id="rId14"/>
  </sheets>
  <definedNames>
    <definedName name="_xlnm.Print_Area" localSheetId="10">'傷病  白紙'!$A$2:$DG$79</definedName>
    <definedName name="_xlnm.Print_Area" localSheetId="6">'傷病  例'!$A$1:$DG$79</definedName>
    <definedName name="_xlnm.Print_Area" localSheetId="2">'傷病届'!$A$2:$DG$79</definedName>
    <definedName name="_xlnm.Print_Area" localSheetId="13">'誓約 白紙'!$A$7:$Y$42</definedName>
    <definedName name="_xlnm.Print_Area" localSheetId="5">'誓約書'!$A$7:$Y$42</definedName>
    <definedName name="_xlnm.Print_Area" localSheetId="1">'打込'!$A$1:$Q$83</definedName>
    <definedName name="_xlnm.Print_Area" localSheetId="4">'念書'!$A$2:$P$34</definedName>
    <definedName name="_xlnm.Print_Area" localSheetId="8">'念書 例'!$A$1:$O$33</definedName>
    <definedName name="_xlnm.Print_Area" localSheetId="12">'念書白紙'!$A$2:$P$33</definedName>
    <definedName name="_xlnm.Print_Area" localSheetId="11">'報告 白紙'!$A$2:$AI$50</definedName>
    <definedName name="_xlnm.Print_Area" localSheetId="7">'報告 例'!$A$1:$AH$50</definedName>
    <definedName name="_xlnm.Print_Area" localSheetId="3">'報告書'!$A$2:$AI$50</definedName>
    <definedName name="あ1">'お願い'!$G$3</definedName>
  </definedNames>
  <calcPr fullCalcOnLoad="1"/>
</workbook>
</file>

<file path=xl/comments12.xml><?xml version="1.0" encoding="utf-8"?>
<comments xmlns="http://schemas.openxmlformats.org/spreadsheetml/2006/main">
  <authors>
    <author> </author>
  </authors>
  <commentList>
    <comment ref="C15" authorId="0">
      <text>
        <r>
          <rPr>
            <b/>
            <sz val="9"/>
            <rFont val="ＭＳ Ｐゴシック"/>
            <family val="3"/>
          </rPr>
          <t>手書きしてください</t>
        </r>
      </text>
    </comment>
  </commentList>
</comments>
</file>

<file path=xl/comments2.xml><?xml version="1.0" encoding="utf-8"?>
<comments xmlns="http://schemas.openxmlformats.org/spreadsheetml/2006/main">
  <authors>
    <author> </author>
  </authors>
  <commentList>
    <comment ref="F43" authorId="0">
      <text>
        <r>
          <rPr>
            <b/>
            <sz val="9"/>
            <rFont val="ＭＳ Ｐゴシック"/>
            <family val="3"/>
          </rPr>
          <t xml:space="preserve"> 右の</t>
        </r>
        <r>
          <rPr>
            <b/>
            <sz val="9"/>
            <color indexed="10"/>
            <rFont val="ＭＳ Ｐゴシック"/>
            <family val="3"/>
          </rPr>
          <t>黄色</t>
        </r>
        <r>
          <rPr>
            <b/>
            <sz val="9"/>
            <rFont val="ＭＳ Ｐゴシック"/>
            <family val="3"/>
          </rPr>
          <t>の</t>
        </r>
        <r>
          <rPr>
            <b/>
            <sz val="9"/>
            <color indexed="10"/>
            <rFont val="ＭＳ Ｐゴシック"/>
            <family val="3"/>
          </rPr>
          <t>「種類」</t>
        </r>
        <r>
          <rPr>
            <b/>
            <sz val="9"/>
            <rFont val="ＭＳ Ｐゴシック"/>
            <family val="3"/>
          </rPr>
          <t>の</t>
        </r>
        <r>
          <rPr>
            <b/>
            <sz val="9"/>
            <color indexed="10"/>
            <rFont val="ＭＳ Ｐゴシック"/>
            <family val="3"/>
          </rPr>
          <t>ＮＯ</t>
        </r>
        <r>
          <rPr>
            <b/>
            <sz val="9"/>
            <rFont val="ＭＳ Ｐゴシック"/>
            <family val="3"/>
          </rPr>
          <t>を入力ください。</t>
        </r>
      </text>
    </comment>
    <comment ref="F45" authorId="0">
      <text>
        <r>
          <rPr>
            <b/>
            <sz val="9"/>
            <rFont val="ＭＳ Ｐゴシック"/>
            <family val="3"/>
          </rPr>
          <t xml:space="preserve"> 右の</t>
        </r>
        <r>
          <rPr>
            <b/>
            <sz val="9"/>
            <color indexed="10"/>
            <rFont val="ＭＳ Ｐゴシック"/>
            <family val="3"/>
          </rPr>
          <t>緑色</t>
        </r>
        <r>
          <rPr>
            <b/>
            <sz val="9"/>
            <rFont val="ＭＳ Ｐゴシック"/>
            <family val="3"/>
          </rPr>
          <t>の</t>
        </r>
        <r>
          <rPr>
            <b/>
            <sz val="9"/>
            <color indexed="10"/>
            <rFont val="ＭＳ Ｐゴシック"/>
            <family val="3"/>
          </rPr>
          <t>「事故結果」</t>
        </r>
        <r>
          <rPr>
            <b/>
            <sz val="9"/>
            <rFont val="ＭＳ Ｐゴシック"/>
            <family val="3"/>
          </rPr>
          <t>の</t>
        </r>
        <r>
          <rPr>
            <b/>
            <sz val="9"/>
            <color indexed="10"/>
            <rFont val="ＭＳ Ｐゴシック"/>
            <family val="3"/>
          </rPr>
          <t>ＮＯ</t>
        </r>
        <r>
          <rPr>
            <b/>
            <sz val="9"/>
            <rFont val="ＭＳ Ｐゴシック"/>
            <family val="3"/>
          </rPr>
          <t>を入力ください。</t>
        </r>
      </text>
    </comment>
    <comment ref="F47" authorId="0">
      <text>
        <r>
          <rPr>
            <b/>
            <sz val="9"/>
            <rFont val="ＭＳ Ｐゴシック"/>
            <family val="3"/>
          </rPr>
          <t xml:space="preserve"> 右の</t>
        </r>
        <r>
          <rPr>
            <b/>
            <sz val="9"/>
            <color indexed="10"/>
            <rFont val="ＭＳ Ｐゴシック"/>
            <family val="3"/>
          </rPr>
          <t>桃色</t>
        </r>
        <r>
          <rPr>
            <b/>
            <sz val="9"/>
            <rFont val="ＭＳ Ｐゴシック"/>
            <family val="3"/>
          </rPr>
          <t>の</t>
        </r>
        <r>
          <rPr>
            <b/>
            <sz val="9"/>
            <color indexed="10"/>
            <rFont val="ＭＳ Ｐゴシック"/>
            <family val="3"/>
          </rPr>
          <t>「警察官の立会い」</t>
        </r>
        <r>
          <rPr>
            <b/>
            <sz val="9"/>
            <rFont val="ＭＳ Ｐゴシック"/>
            <family val="3"/>
          </rPr>
          <t>の</t>
        </r>
        <r>
          <rPr>
            <b/>
            <sz val="9"/>
            <color indexed="10"/>
            <rFont val="ＭＳ Ｐゴシック"/>
            <family val="3"/>
          </rPr>
          <t>ＮＯ</t>
        </r>
        <r>
          <rPr>
            <b/>
            <sz val="9"/>
            <rFont val="ＭＳ Ｐゴシック"/>
            <family val="3"/>
          </rPr>
          <t>を入力ください。</t>
        </r>
      </text>
    </comment>
    <comment ref="G7" authorId="0">
      <text>
        <r>
          <rPr>
            <b/>
            <sz val="9"/>
            <rFont val="ＭＳ Ｐゴシック"/>
            <family val="3"/>
          </rPr>
          <t>このマーク箇所に、入力方法等のコメントがあります　</t>
        </r>
      </text>
    </comment>
    <comment ref="G38" authorId="0">
      <text>
        <r>
          <rPr>
            <b/>
            <sz val="9"/>
            <color indexed="10"/>
            <rFont val="ＭＳ Ｐゴシック"/>
            <family val="3"/>
          </rPr>
          <t xml:space="preserve"> はい　</t>
        </r>
        <r>
          <rPr>
            <b/>
            <sz val="9"/>
            <rFont val="ＭＳ Ｐゴシック"/>
            <family val="3"/>
          </rPr>
          <t xml:space="preserve">　　又は、
</t>
        </r>
        <r>
          <rPr>
            <b/>
            <sz val="9"/>
            <color indexed="10"/>
            <rFont val="ＭＳ Ｐゴシック"/>
            <family val="3"/>
          </rPr>
          <t>いいえ</t>
        </r>
        <r>
          <rPr>
            <b/>
            <sz val="9"/>
            <rFont val="ＭＳ Ｐゴシック"/>
            <family val="3"/>
          </rPr>
          <t>　　と入力ください</t>
        </r>
      </text>
    </comment>
  </commentList>
</comments>
</file>

<file path=xl/comments4.xml><?xml version="1.0" encoding="utf-8"?>
<comments xmlns="http://schemas.openxmlformats.org/spreadsheetml/2006/main">
  <authors>
    <author> </author>
  </authors>
  <commentList>
    <comment ref="C15" authorId="0">
      <text>
        <r>
          <rPr>
            <b/>
            <sz val="9"/>
            <rFont val="ＭＳ Ｐゴシック"/>
            <family val="3"/>
          </rPr>
          <t xml:space="preserve"> この部分は直接手書きしてください</t>
        </r>
      </text>
    </comment>
    <comment ref="C32" authorId="0">
      <text>
        <r>
          <rPr>
            <b/>
            <sz val="11"/>
            <rFont val="ＭＳ Ｐゴシック"/>
            <family val="3"/>
          </rPr>
          <t>直接打込みしてください</t>
        </r>
      </text>
    </comment>
  </commentList>
</comments>
</file>

<file path=xl/sharedStrings.xml><?xml version="1.0" encoding="utf-8"?>
<sst xmlns="http://schemas.openxmlformats.org/spreadsheetml/2006/main" count="1070" uniqueCount="442">
  <si>
    <t>健康保険　第三者の行為による傷病届</t>
  </si>
  <si>
    <t>番号</t>
  </si>
  <si>
    <t>所在地</t>
  </si>
  <si>
    <t>平成</t>
  </si>
  <si>
    <t>発生の場所</t>
  </si>
  <si>
    <t>傷病名</t>
  </si>
  <si>
    <t>現住所</t>
  </si>
  <si>
    <t>氏　名</t>
  </si>
  <si>
    <t>氏　名</t>
  </si>
  <si>
    <t>被害者が勤務している事業所</t>
  </si>
  <si>
    <t>被扶養者がうけた事故である時</t>
  </si>
  <si>
    <t>名　称</t>
  </si>
  <si>
    <t>被保険者との続柄</t>
  </si>
  <si>
    <t>加害者</t>
  </si>
  <si>
    <t>加害者の勤務先</t>
  </si>
  <si>
    <t>発生年月日</t>
  </si>
  <si>
    <t>種類</t>
  </si>
  <si>
    <t>事故結果</t>
  </si>
  <si>
    <t>警察官の立会い</t>
  </si>
  <si>
    <t>所轄署</t>
  </si>
  <si>
    <t>過失の度合い</t>
  </si>
  <si>
    <t>医療機関名</t>
  </si>
  <si>
    <t>自己負担分の支払い</t>
  </si>
  <si>
    <t>年</t>
  </si>
  <si>
    <t>月</t>
  </si>
  <si>
    <t>日</t>
  </si>
  <si>
    <t>警察署</t>
  </si>
  <si>
    <t>派出所</t>
  </si>
  <si>
    <t>本  人  の  過  失</t>
  </si>
  <si>
    <t>相 手 側 の 過 失</t>
  </si>
  <si>
    <t>常務理事</t>
  </si>
  <si>
    <t>理事長</t>
  </si>
  <si>
    <t>事務長</t>
  </si>
  <si>
    <t>担当者</t>
  </si>
  <si>
    <t>保険契約者</t>
  </si>
  <si>
    <t>車両保有者</t>
  </si>
  <si>
    <t>自賠責保険の証明書番号</t>
  </si>
  <si>
    <t>氏名</t>
  </si>
  <si>
    <t>名称</t>
  </si>
  <si>
    <t>住所</t>
  </si>
  <si>
    <t>自　賠　責　保　険</t>
  </si>
  <si>
    <t>加 害 者 の 保 険 加 入 状 況</t>
  </si>
  <si>
    <t>示  談</t>
  </si>
  <si>
    <t>成立していない</t>
  </si>
  <si>
    <t>請求権を放棄した</t>
  </si>
  <si>
    <t>現在</t>
  </si>
  <si>
    <t>交渉中</t>
  </si>
  <si>
    <t>示談が成立</t>
  </si>
  <si>
    <t>第</t>
  </si>
  <si>
    <t>号</t>
  </si>
  <si>
    <t>事 故 発 生 の 状 況</t>
  </si>
  <si>
    <t>事故が発生した場所の見取図を記載して下さい。</t>
  </si>
  <si>
    <t>加害者の行動および被害者の行動をわかり</t>
  </si>
  <si>
    <t>事　故　現　場　の　見　取　図</t>
  </si>
  <si>
    <t>2．担当者の名前も明記（名刺があれば、写しを添付して下さい。）</t>
  </si>
  <si>
    <t>期　　　間</t>
  </si>
  <si>
    <t>記号</t>
  </si>
  <si>
    <t>第三者行為についてのお願い</t>
  </si>
  <si>
    <t>第三者行為とは？</t>
  </si>
  <si>
    <t>【交通事故】</t>
  </si>
  <si>
    <t>【ケンカ】</t>
  </si>
  <si>
    <t>【飼い犬に噛まれた】　</t>
  </si>
  <si>
    <t>【食中毒】</t>
  </si>
  <si>
    <t>【その他】</t>
  </si>
  <si>
    <t>他人の犬</t>
  </si>
  <si>
    <t>食堂などで食べたもの</t>
  </si>
  <si>
    <t>●第三者行為の届け出が必要な理由</t>
  </si>
  <si>
    <t>●負傷原因の調査</t>
  </si>
  <si>
    <t>●仕事中・通勤途中の第三者行為は…</t>
  </si>
  <si>
    <t>交通事故にあったとき　　</t>
  </si>
  <si>
    <t>　交通事故など第三者の行為によってケガをした場合は、自動車損害賠償保険で治療を受けるのが</t>
  </si>
  <si>
    <t>一般的ですが、健康保険で治療を受ける事もできます。その場合は健康保険組合に対し「第三者行</t>
  </si>
  <si>
    <t>　届出をせずに、健康保険で治療を受けた場合は、治療費があなたの負担になることがあります。</t>
  </si>
  <si>
    <t>被害者が健康保険の給付を受けた場合、もともと加害者が支払うべき治療費を健康保険組合が負担</t>
  </si>
  <si>
    <t>したことになりますので、健康保険組合はその治療費を加害者または自動車保険会社に請求します。</t>
  </si>
  <si>
    <t>この請求に必要な書類が「第三者の行為による傷病届」です。</t>
  </si>
  <si>
    <t>事故にあったら届出を！</t>
  </si>
  <si>
    <t xml:space="preserve"> 万一事故にあってしまい、健康保険証を使って治療をしたときは、すみやかに健康保険組合へ『第</t>
  </si>
  <si>
    <t>三者行為』の届け出をしてください。</t>
  </si>
  <si>
    <t>　　　　　　　　　　　　　　　　　　　　　　　　</t>
  </si>
  <si>
    <t>例：  歩行中建設現場から</t>
  </si>
  <si>
    <t>　　　　　　　　　　　　　　　　　　　　　　　　　　　　　　　　　　</t>
  </si>
  <si>
    <t xml:space="preserve">       物が落ちてきてケガ</t>
  </si>
  <si>
    <t>　しかし、被保険者が健康保険組合へ届け出することで、健康保険証を使って診療を受けることが</t>
  </si>
  <si>
    <t>できます。この場合は、本来加害者（相手）が負担すべき医療費を一時的に健康保険組合が立て替</t>
  </si>
  <si>
    <t>えることになります。　</t>
  </si>
  <si>
    <t>　届け出をしないまま示談し、後日に第三者行為と判明した場合は、加害者が負担すべき医療費を</t>
  </si>
  <si>
    <t>被害者（被保険者）に請求する事になります。</t>
  </si>
  <si>
    <t>　健康保険組合では適正な給付（医療費）を目的に、病院からの請求書（診療報酬明細書）をチェ</t>
  </si>
  <si>
    <t>ックしています。</t>
  </si>
  <si>
    <t>　その結果、第三者行為的（外傷性疾病等）な疑いがあるものには、被保険者へ『負傷原因のお問</t>
  </si>
  <si>
    <t>い合わせ』の調査書を発行しています。</t>
  </si>
  <si>
    <t>　該当した方は、速やかに健康保険組合へご回答をお願い致します。なお、回答の結果、第三者行</t>
  </si>
  <si>
    <t>為に該当した場合必要書類の提出をお願いします。</t>
  </si>
  <si>
    <t>　</t>
  </si>
  <si>
    <r>
      <t xml:space="preserve">  </t>
    </r>
    <r>
      <rPr>
        <u val="double"/>
        <sz val="11"/>
        <rFont val="ＭＳ ゴシック"/>
        <family val="3"/>
      </rPr>
      <t>仕事中や通勤途中のケガや病気の場合は</t>
    </r>
    <r>
      <rPr>
        <u val="double"/>
        <sz val="11"/>
        <rFont val="ＭＳ 明朝"/>
        <family val="1"/>
      </rPr>
      <t>、</t>
    </r>
    <r>
      <rPr>
        <sz val="11"/>
        <rFont val="ＭＳ 明朝"/>
        <family val="1"/>
      </rPr>
      <t>『労働者災害補償保険（労災保険）』が適用になりま</t>
    </r>
  </si>
  <si>
    <r>
      <t>すので、</t>
    </r>
    <r>
      <rPr>
        <u val="double"/>
        <sz val="11"/>
        <rFont val="ＭＳ ゴシック"/>
        <family val="3"/>
      </rPr>
      <t>健康保険証を使っての診療は受けられません。速やかに会社へ申し出てください。</t>
    </r>
  </si>
  <si>
    <t>本人・家族</t>
  </si>
  <si>
    <t>℡</t>
  </si>
  <si>
    <t>※　</t>
  </si>
  <si>
    <t>郵便番号</t>
  </si>
  <si>
    <t>福通</t>
  </si>
  <si>
    <t>被害者</t>
  </si>
  <si>
    <t>加害者</t>
  </si>
  <si>
    <t>1.　自動車事故証明書(原本）</t>
  </si>
  <si>
    <t>2.　事故発生状況報告書</t>
  </si>
  <si>
    <t>3.　診断書</t>
  </si>
  <si>
    <r>
      <t>また、被害者と加害者の行動を、</t>
    </r>
    <r>
      <rPr>
        <u val="single"/>
        <sz val="11"/>
        <rFont val="ＭＳ Ｐ明朝"/>
        <family val="1"/>
      </rPr>
      <t>赤点線</t>
    </r>
    <r>
      <rPr>
        <sz val="11"/>
        <rFont val="ＭＳ Ｐ明朝"/>
        <family val="1"/>
      </rPr>
      <t>をもって表示して下さい。</t>
    </r>
  </si>
  <si>
    <t>支店　・　支社</t>
  </si>
  <si>
    <t>任意保険の証明書番号</t>
  </si>
  <si>
    <t>1．加害者に対人賠償保険又は、同乗運転者の搭乗者傷害保険などの加入がある場合は、加入状況の内容を</t>
  </si>
  <si>
    <t>添付して下さい。</t>
  </si>
  <si>
    <t>事　　　故　　　内　　　容</t>
  </si>
  <si>
    <t>被保険者証
記号と番号</t>
  </si>
  <si>
    <t>やすく、詳しく記入して下さい。</t>
  </si>
  <si>
    <t>加害者の行為によって生じた事故について</t>
  </si>
  <si>
    <t>※　治癒した時は、その旨連絡してください。</t>
  </si>
  <si>
    <t>※　示談する際は、前もって連絡してください。</t>
  </si>
  <si>
    <t>※　該当文字を○で囲み、必要事項は記入</t>
  </si>
  <si>
    <t>して下さい。</t>
  </si>
  <si>
    <t>受　付　印</t>
  </si>
  <si>
    <t>4.　念　書</t>
  </si>
  <si>
    <t>5.　誓約書</t>
  </si>
  <si>
    <t>６.　死亡の場合は、戸籍抄本および死亡診断書</t>
  </si>
  <si>
    <t>７.　示談をしている時は示談書の写し</t>
  </si>
  <si>
    <t>健康保険で治療を
受けた医療機関</t>
  </si>
  <si>
    <t>この届に添えて
提出する書類</t>
  </si>
  <si>
    <t>－</t>
  </si>
  <si>
    <t>1．加害者に対人賠償保険又は、同乗運転者の搭乗者傷害保険などの加入がある場合は、加入状況の内容を</t>
  </si>
  <si>
    <t>念　　　　書</t>
  </si>
  <si>
    <t>において</t>
  </si>
  <si>
    <t>被害者名</t>
  </si>
  <si>
    <t>の不法行為により</t>
  </si>
  <si>
    <t>の被った保険事故について、健康保険法による保険給</t>
  </si>
  <si>
    <t>付を受けた場合は、私が加害者に対して有する損害補償請求権を、健康保険法第５７条の　</t>
  </si>
  <si>
    <t>規定によって健康保険組合が給付の価額の限度において取得、行使し、かつ賠償金を受領</t>
  </si>
  <si>
    <t>することに異議のないことをここに書面をもって申し立てます。</t>
  </si>
  <si>
    <t>　なお、合わせて次の事項を遵守する事を誓約致します。</t>
  </si>
  <si>
    <t>２．　加害者に白紙委任状を渡さないこと。</t>
  </si>
  <si>
    <t>３．　加害者から金品を受けたときには受領年月日・内容・金額（評価額）をもれなく、</t>
  </si>
  <si>
    <t>　　　かつ遅延なく貴職に届け出ること。</t>
  </si>
  <si>
    <t>　万一上記事項を履行せず、貴組合に迷惑をかけた場合は、私の責任において解決致しま</t>
  </si>
  <si>
    <t>す。</t>
  </si>
  <si>
    <t>住　所</t>
  </si>
  <si>
    <t>氏　名</t>
  </si>
  <si>
    <t>福山通運健康保険組合</t>
  </si>
  <si>
    <t>において</t>
  </si>
  <si>
    <t>被害者名</t>
  </si>
  <si>
    <t>福山通運健康保険組合</t>
  </si>
  <si>
    <t>殿</t>
  </si>
  <si>
    <t>誓約書</t>
  </si>
  <si>
    <t>私</t>
  </si>
  <si>
    <t>連帯保証人</t>
  </si>
  <si>
    <t>場所</t>
  </si>
  <si>
    <t>加害者名</t>
  </si>
  <si>
    <t>任意保険の
契約会社名
及び
その所在地</t>
  </si>
  <si>
    <t>網掛けの部分に記入して提出してください。</t>
  </si>
  <si>
    <t>網掛けの部分に記入捺印し提出してください。</t>
  </si>
  <si>
    <t>事故発生状況報告書</t>
  </si>
  <si>
    <t>被 保 険 者 氏 名</t>
  </si>
  <si>
    <t>被保険者　証　Ｎｏ．</t>
  </si>
  <si>
    <t>事故内容</t>
  </si>
  <si>
    <t>発生日時</t>
  </si>
  <si>
    <t>曜日</t>
  </si>
  <si>
    <t>時</t>
  </si>
  <si>
    <t>分頃</t>
  </si>
  <si>
    <t>場所</t>
  </si>
  <si>
    <t>傷病名</t>
  </si>
  <si>
    <t>(詳細に）</t>
  </si>
  <si>
    <t>速度</t>
  </si>
  <si>
    <t>警察への届出</t>
  </si>
  <si>
    <t>車種</t>
  </si>
  <si>
    <t>事故現場における衝突までの状況を図示してください。</t>
  </si>
  <si>
    <t>衝突地点</t>
  </si>
  <si>
    <t>運転者車両</t>
  </si>
  <si>
    <t>その他車両</t>
  </si>
  <si>
    <t>自二　・　原付</t>
  </si>
  <si>
    <t>自転車</t>
  </si>
  <si>
    <t>歩行者、人</t>
  </si>
  <si>
    <t>運転者の進路</t>
  </si>
  <si>
    <t>その他の進路</t>
  </si>
  <si>
    <t>信号機</t>
  </si>
  <si>
    <t>一時停止標識</t>
  </si>
  <si>
    <t>その他の標識</t>
  </si>
  <si>
    <t>ガードレール等</t>
  </si>
  <si>
    <t>横断歩道</t>
  </si>
  <si>
    <t>橋梁</t>
  </si>
  <si>
    <t>カーブミラー等</t>
  </si>
  <si>
    <t>上図の説明を書いてください。</t>
  </si>
  <si>
    <t>（詳しく記入してください。）</t>
  </si>
  <si>
    <t>ｋｍ/ｈ　（制限速度</t>
  </si>
  <si>
    <t>　ｋｍ/ｈ）</t>
  </si>
  <si>
    <t>事故発生状況略図（通路幅をｍで記入してください。）</t>
  </si>
  <si>
    <t>為による傷病届」を提出しなければなりません。(健康保険施行規則第65条、被保険者の届出義務)</t>
  </si>
  <si>
    <t>　『第三者による行為でケガや病気』になった時は、本来相手がその治療費を負担すべきものです。</t>
  </si>
  <si>
    <t>任　意　保　険</t>
  </si>
  <si>
    <t>１．　加害者と示談を行おうとする場合は、必ずまえもって貴職に、その内容を申し出る</t>
  </si>
  <si>
    <t>　　事とし、かつ加害者に対し、健康保険組合からの求償額を通知し、了解を得ること。</t>
  </si>
  <si>
    <t>被保険者</t>
  </si>
  <si>
    <t>番号</t>
  </si>
  <si>
    <t>電話番号</t>
  </si>
  <si>
    <t>03-2222-2222</t>
  </si>
  <si>
    <t>044-444-4444</t>
  </si>
  <si>
    <t>　〃　住所</t>
  </si>
  <si>
    <t>　〃　電話</t>
  </si>
  <si>
    <t>044-444-5555</t>
  </si>
  <si>
    <t>飯田市大正町交差点</t>
  </si>
  <si>
    <t>右上腕部打撲骨折</t>
  </si>
  <si>
    <t>　〃　　時間</t>
  </si>
  <si>
    <t>バイク事故</t>
  </si>
  <si>
    <t>自転車事故</t>
  </si>
  <si>
    <t>自動車事故</t>
  </si>
  <si>
    <t>種　類</t>
  </si>
  <si>
    <t>喧　嘩</t>
  </si>
  <si>
    <t>殴　打</t>
  </si>
  <si>
    <t>刺　傷</t>
  </si>
  <si>
    <t>事故結果</t>
  </si>
  <si>
    <t>ＮＯ</t>
  </si>
  <si>
    <t>治　療</t>
  </si>
  <si>
    <t>即　死</t>
  </si>
  <si>
    <t>あった</t>
  </si>
  <si>
    <t>警察官の立会い</t>
  </si>
  <si>
    <t>入院直後の死亡</t>
  </si>
  <si>
    <t>入院中の死亡</t>
  </si>
  <si>
    <t>所轄警察署名</t>
  </si>
  <si>
    <t>飯田西</t>
  </si>
  <si>
    <t>　〃　派出所名</t>
  </si>
  <si>
    <t>大正</t>
  </si>
  <si>
    <r>
      <t>過失割合</t>
    </r>
    <r>
      <rPr>
        <sz val="11"/>
        <rFont val="ＭＳ Ｐ明朝"/>
        <family val="1"/>
      </rPr>
      <t>自分</t>
    </r>
  </si>
  <si>
    <r>
      <t>過失割合</t>
    </r>
    <r>
      <rPr>
        <sz val="11"/>
        <rFont val="ＭＳ Ｐ明朝"/>
        <family val="1"/>
      </rPr>
      <t>相手</t>
    </r>
  </si>
  <si>
    <t>頃</t>
  </si>
  <si>
    <t>その他</t>
  </si>
  <si>
    <t>な　い</t>
  </si>
  <si>
    <t>東西大学付属　病院</t>
  </si>
  <si>
    <t>期間①開始日</t>
  </si>
  <si>
    <t>期間①終了日</t>
  </si>
  <si>
    <t>期間②開始日</t>
  </si>
  <si>
    <t>期間②終了日</t>
  </si>
  <si>
    <t>～</t>
  </si>
  <si>
    <t>まで</t>
  </si>
  <si>
    <t>消すな</t>
  </si>
  <si>
    <t>相手の保険加入状態</t>
  </si>
  <si>
    <t>勤務先</t>
  </si>
  <si>
    <t>事故の内容</t>
  </si>
  <si>
    <t>健康保険で治療を</t>
  </si>
  <si>
    <t>受けた医療機関は</t>
  </si>
  <si>
    <t>自賠責保険</t>
  </si>
  <si>
    <t>　〃　電話番号</t>
  </si>
  <si>
    <t>証明書番号</t>
  </si>
  <si>
    <t>契約会社名</t>
  </si>
  <si>
    <t>飯田海空運送株式会社</t>
  </si>
  <si>
    <t>担当支社名</t>
  </si>
  <si>
    <t>　〃　所在地</t>
  </si>
  <si>
    <t>　〃　郵便番号</t>
  </si>
  <si>
    <t>自賠責保険の契約会社名
及び
その所在地</t>
  </si>
  <si>
    <t>任意保険</t>
  </si>
  <si>
    <t>飯田海陸運送株式会社</t>
  </si>
  <si>
    <t>三枚橋</t>
  </si>
  <si>
    <t>　〃　氏　名</t>
  </si>
  <si>
    <t>五反田リース株式会社</t>
  </si>
  <si>
    <t>03-4444-5555</t>
  </si>
  <si>
    <t>車両使用者</t>
  </si>
  <si>
    <t>飯田東</t>
  </si>
  <si>
    <t>提出日</t>
  </si>
  <si>
    <t>提　出</t>
  </si>
  <si>
    <t>本人・家族</t>
  </si>
  <si>
    <t>℡</t>
  </si>
  <si>
    <t>加害者</t>
  </si>
  <si>
    <t>℡</t>
  </si>
  <si>
    <t>～</t>
  </si>
  <si>
    <t>まで</t>
  </si>
  <si>
    <t>この届に添えて
提出する書類</t>
  </si>
  <si>
    <t>3.　診断書</t>
  </si>
  <si>
    <t>4.　念　書</t>
  </si>
  <si>
    <t>また、被害者と加害者の行動を、赤点線をもって表示して下さい。</t>
  </si>
  <si>
    <t>やすく、詳しく記入して下さい。</t>
  </si>
  <si>
    <t>　〃　　曜日</t>
  </si>
  <si>
    <t>水</t>
  </si>
  <si>
    <t>　〃　　分</t>
  </si>
  <si>
    <t>派出所</t>
  </si>
  <si>
    <t>Ｔ12345687-78952</t>
  </si>
  <si>
    <t>03-4444-7777</t>
  </si>
  <si>
    <t>03-4444-5556</t>
  </si>
  <si>
    <t>時（２４時間で）</t>
  </si>
  <si>
    <t>印</t>
  </si>
  <si>
    <t>店所名</t>
  </si>
  <si>
    <t>店所長</t>
  </si>
  <si>
    <t>課長</t>
  </si>
  <si>
    <t>　　〃　生年月日</t>
  </si>
  <si>
    <t>支店,営業所</t>
  </si>
  <si>
    <t>午前　・　午後</t>
  </si>
  <si>
    <t>（　死亡日</t>
  </si>
  <si>
    <t>あった　・　な　い　・　ないが届出済　・　わからない</t>
  </si>
  <si>
    <t>割</t>
  </si>
  <si>
    <t>自分が支払った　・　相手（保険会社）が支払った</t>
  </si>
  <si>
    <t>～</t>
  </si>
  <si>
    <t>まで</t>
  </si>
  <si>
    <t>現場の法定速度</t>
  </si>
  <si>
    <t>ｋｍ/ｈ</t>
  </si>
  <si>
    <t>有　　・　　無</t>
  </si>
  <si>
    <t>ないが届出済</t>
  </si>
  <si>
    <t>わからない</t>
  </si>
  <si>
    <t>はい　　又はいいえ</t>
  </si>
  <si>
    <t>いいえ</t>
  </si>
  <si>
    <t>　〃　　　　年式</t>
  </si>
  <si>
    <t>西暦年式</t>
  </si>
  <si>
    <t>車種名</t>
  </si>
  <si>
    <t>西暦</t>
  </si>
  <si>
    <t>年式</t>
  </si>
  <si>
    <t>ｋｍ/ｈ　（制限速度</t>
  </si>
  <si>
    <t>　ｋｍ/ｈ）</t>
  </si>
  <si>
    <t>事故発生状況略図（通路幅をｍで記入してください。）</t>
  </si>
  <si>
    <t>自署してください</t>
  </si>
  <si>
    <t>略図を手書きして、自署、押印して報告してください。</t>
  </si>
  <si>
    <t>略図は手書きしてください。自署、押印して報告してください。</t>
  </si>
  <si>
    <t>記入例</t>
  </si>
  <si>
    <t>打込み用</t>
  </si>
  <si>
    <t>帳票改訂</t>
  </si>
  <si>
    <t>帳票改訂日</t>
  </si>
  <si>
    <t>報告書の事故説明は、直接打込みしてください。</t>
  </si>
  <si>
    <t>　</t>
  </si>
  <si>
    <t>場所</t>
  </si>
  <si>
    <t>加害者名</t>
  </si>
  <si>
    <t>において</t>
  </si>
  <si>
    <t>被害者名</t>
  </si>
  <si>
    <t>念　　　　書　</t>
  </si>
  <si>
    <t>の加害により受傷されました</t>
  </si>
  <si>
    <t>貴組合の立替給付を煩わしたくお願い申しあげます。</t>
  </si>
  <si>
    <t>殿の治療費などにつきましては、当然私が負担しなければなりませんが、都合により、</t>
  </si>
  <si>
    <t>本件に関して、私は貴組合が給付されました医療費等につきましては、当事者間の過</t>
  </si>
  <si>
    <t>失割合により、当方の過失相当分について後日貴組合からの請求があり次第、ご指示ど</t>
  </si>
  <si>
    <t>約致します。</t>
  </si>
  <si>
    <t>おり速やかに支払い貴組合には、何らご迷惑をおかけしないことを保証人連名のうえ誓</t>
  </si>
  <si>
    <t>（相手方）</t>
  </si>
  <si>
    <t>（相手方の保険会社）</t>
  </si>
  <si>
    <t>（相手方の保険会社の印）</t>
  </si>
  <si>
    <t>飯田</t>
  </si>
  <si>
    <r>
      <t>作成方法　２</t>
    </r>
    <r>
      <rPr>
        <sz val="11"/>
        <rFont val="ＭＳ Ｐ明朝"/>
        <family val="1"/>
      </rPr>
      <t xml:space="preserve"> 白紙のシートに直接打込み、該当箇所に○をしてください。</t>
    </r>
  </si>
  <si>
    <r>
      <t>作成方法　３</t>
    </r>
    <r>
      <rPr>
        <sz val="11"/>
        <rFont val="ＭＳ Ｐ明朝"/>
        <family val="1"/>
      </rPr>
      <t xml:space="preserve"> 白紙を印刷後に手書きしてください。</t>
    </r>
  </si>
  <si>
    <r>
      <t xml:space="preserve">作成方法　１  </t>
    </r>
    <r>
      <rPr>
        <sz val="11"/>
        <rFont val="ＭＳ Ｐ明朝"/>
        <family val="1"/>
      </rPr>
      <t>この色に打込すると申請書に印字されます。記入漏れを確認し印刷してください。</t>
    </r>
  </si>
  <si>
    <r>
      <t>このブックは、</t>
    </r>
    <r>
      <rPr>
        <b/>
        <sz val="11"/>
        <color indexed="10"/>
        <rFont val="ＭＳ Ｐ明朝"/>
        <family val="1"/>
      </rPr>
      <t>「3組セット」</t>
    </r>
    <r>
      <rPr>
        <b/>
        <sz val="11"/>
        <rFont val="ＭＳ Ｐ明朝"/>
        <family val="1"/>
      </rPr>
      <t>４種のシートで作っております。</t>
    </r>
  </si>
  <si>
    <t>該当箇所に○を付けてください。</t>
  </si>
  <si>
    <t>直接打込みしてください</t>
  </si>
  <si>
    <t>直接手書きしてください</t>
  </si>
  <si>
    <t>福通　太郎</t>
  </si>
  <si>
    <t>福山市東蔵王町7-7-7　福通社宅777</t>
  </si>
  <si>
    <t>分頃</t>
  </si>
  <si>
    <t>運転者等　氏名</t>
  </si>
  <si>
    <t>飯田　肇</t>
  </si>
  <si>
    <t>飯田市平成台4-4-4</t>
  </si>
  <si>
    <t>飯田市昭和町444-55</t>
  </si>
  <si>
    <t>飯田市立南北　病院</t>
  </si>
  <si>
    <t>東京都目白区三枚橋８-8-8</t>
  </si>
  <si>
    <t>飯田市明治町8-9-7</t>
  </si>
  <si>
    <t>東京損害保険株式会社</t>
  </si>
  <si>
    <t>大阪損害保険株式会社</t>
  </si>
  <si>
    <t>大阪　三四郎</t>
  </si>
  <si>
    <t>東京　一二郎</t>
  </si>
  <si>
    <t>誓約書の連帯保証人欄の
署名者</t>
  </si>
  <si>
    <t>（</t>
  </si>
  <si>
    <t>）</t>
  </si>
  <si>
    <t>）</t>
  </si>
  <si>
    <r>
      <t>①</t>
    </r>
    <r>
      <rPr>
        <sz val="11"/>
        <color indexed="10"/>
        <rFont val="ＭＳ Ｐ明朝"/>
        <family val="1"/>
      </rPr>
      <t>自賠責保険の範囲内、</t>
    </r>
    <r>
      <rPr>
        <sz val="11"/>
        <rFont val="ＭＳ Ｐ明朝"/>
        <family val="1"/>
      </rPr>
      <t xml:space="preserve">
少額で治療費等が求償可能な場合・・・・
</t>
    </r>
    <r>
      <rPr>
        <sz val="11"/>
        <color indexed="18"/>
        <rFont val="ＭＳ Ｐ明朝"/>
        <family val="1"/>
      </rPr>
      <t>誓約書の連帯保証人欄に相手方の自賠責保険会社</t>
    </r>
  </si>
  <si>
    <r>
      <t>②</t>
    </r>
    <r>
      <rPr>
        <sz val="11"/>
        <color indexed="10"/>
        <rFont val="ＭＳ Ｐ明朝"/>
        <family val="1"/>
      </rPr>
      <t>自賠責保険の範囲外、</t>
    </r>
    <r>
      <rPr>
        <sz val="11"/>
        <rFont val="ＭＳ Ｐ明朝"/>
        <family val="1"/>
      </rPr>
      <t xml:space="preserve">
多額で治療費等の求償が必要な場合・・・
</t>
    </r>
    <r>
      <rPr>
        <sz val="11"/>
        <color indexed="18"/>
        <rFont val="ＭＳ Ｐ明朝"/>
        <family val="1"/>
      </rPr>
      <t>誓約書の連帯保証人欄に相手方の任意保険会社</t>
    </r>
  </si>
  <si>
    <r>
      <t>③</t>
    </r>
    <r>
      <rPr>
        <sz val="11"/>
        <color indexed="10"/>
        <rFont val="ＭＳ Ｐ明朝"/>
        <family val="1"/>
      </rPr>
      <t xml:space="preserve">保険未加入の場合、　
</t>
    </r>
    <r>
      <rPr>
        <sz val="11"/>
        <rFont val="ＭＳ Ｐ明朝"/>
        <family val="1"/>
      </rPr>
      <t>保険未加入のため加害者が自弁の場合・・
誓約書の連帯保証人欄に加害者の親族等の保証人</t>
    </r>
  </si>
  <si>
    <t>該当箇所に記入押印して送付してください。</t>
  </si>
  <si>
    <t>　　　　　　　　　　　　　　　　　　　　　　　　　　　　　　　　　　　　　　　　　　　</t>
  </si>
  <si>
    <t>　　　　　　　　　　　　　　　　　　　　　　　　　　</t>
  </si>
  <si>
    <t>被害者名</t>
  </si>
  <si>
    <t>加害者名</t>
  </si>
  <si>
    <t>事故日</t>
  </si>
  <si>
    <t>医療機関名①</t>
  </si>
  <si>
    <t>医療機関名②</t>
  </si>
  <si>
    <t>業務(通勤)中ですか</t>
  </si>
  <si>
    <t>被保険者との続柄</t>
  </si>
  <si>
    <t>氏　　名</t>
  </si>
  <si>
    <t>妻</t>
  </si>
  <si>
    <t>業務(通勤)中ですか</t>
  </si>
  <si>
    <t>自車の事故時の速度</t>
  </si>
  <si>
    <t>自車の　車種名</t>
  </si>
  <si>
    <t>歩行中事故</t>
  </si>
  <si>
    <t>事故結果のＮＯを</t>
  </si>
  <si>
    <t>種類のＮＯを</t>
  </si>
  <si>
    <t>警察官の立会い№</t>
  </si>
  <si>
    <t>治療費の負担は</t>
  </si>
  <si>
    <t>記号　32又は232</t>
  </si>
  <si>
    <t>第三者行為・自損事故による傷病届</t>
  </si>
  <si>
    <t>被　害  者  氏  名</t>
  </si>
  <si>
    <t>※　交通事故証明を添付してください。</t>
  </si>
  <si>
    <t>報　告　者
（被保険者)</t>
  </si>
  <si>
    <t>加　害  者  氏  名</t>
  </si>
  <si>
    <t>生年月日</t>
  </si>
  <si>
    <r>
      <t>性別　男＝</t>
    </r>
    <r>
      <rPr>
        <b/>
        <sz val="11"/>
        <color indexed="10"/>
        <rFont val="ＭＳ Ｐ明朝"/>
        <family val="1"/>
      </rPr>
      <t>1</t>
    </r>
    <r>
      <rPr>
        <sz val="11"/>
        <rFont val="ＭＳ Ｐ明朝"/>
        <family val="1"/>
      </rPr>
      <t>　女＝</t>
    </r>
    <r>
      <rPr>
        <b/>
        <sz val="11"/>
        <color indexed="10"/>
        <rFont val="ＭＳ Ｐ明朝"/>
        <family val="1"/>
      </rPr>
      <t>2</t>
    </r>
  </si>
  <si>
    <t>男</t>
  </si>
  <si>
    <t>昭和　平成</t>
  </si>
  <si>
    <t>性別</t>
  </si>
  <si>
    <t>男・女</t>
  </si>
  <si>
    <t>性　　別</t>
  </si>
  <si>
    <t>被害時の状況</t>
  </si>
  <si>
    <t>加害車両同乗</t>
  </si>
  <si>
    <t>その他車両同乗</t>
  </si>
  <si>
    <t>歩行中</t>
  </si>
  <si>
    <t>その他</t>
  </si>
  <si>
    <t>運転者</t>
  </si>
  <si>
    <t>運転中</t>
  </si>
  <si>
    <t>運転・同乗（加害車両・その他車両）・自転車</t>
  </si>
  <si>
    <t>歩行・その他（</t>
  </si>
  <si>
    <t>）</t>
  </si>
  <si>
    <t>事故の状態</t>
  </si>
  <si>
    <t>ＮＯ</t>
  </si>
  <si>
    <t>事故の状態のＮＯを</t>
  </si>
  <si>
    <t>バイク</t>
  </si>
  <si>
    <t>被害者</t>
  </si>
  <si>
    <t>曜日　　　午前　・　午後</t>
  </si>
  <si>
    <t>手書きするか、直接打込みしてください。★の箇所に○をしてください</t>
  </si>
  <si>
    <t>★の箇所に○をしてください。</t>
  </si>
  <si>
    <t>はい・いいえ</t>
  </si>
  <si>
    <t>★　の箇所に○をしてください。</t>
  </si>
  <si>
    <t>　</t>
  </si>
  <si>
    <t>　</t>
  </si>
  <si>
    <t>会社名</t>
  </si>
  <si>
    <t>カローラ</t>
  </si>
  <si>
    <r>
      <t>あなたの時は　</t>
    </r>
    <r>
      <rPr>
        <b/>
        <sz val="10"/>
        <rFont val="ＭＳ Ｐ明朝"/>
        <family val="1"/>
      </rPr>
      <t>１</t>
    </r>
  </si>
  <si>
    <r>
      <t>相手(保険）は　</t>
    </r>
    <r>
      <rPr>
        <b/>
        <sz val="10"/>
        <rFont val="ＭＳ Ｐ明朝"/>
        <family val="1"/>
      </rPr>
      <t>２</t>
    </r>
  </si>
  <si>
    <t>044-444-4444</t>
  </si>
  <si>
    <t>Ｍ987654-321-222</t>
  </si>
  <si>
    <t>044-555-6666</t>
  </si>
  <si>
    <t>改訂日</t>
  </si>
  <si>
    <t>福通　二三子</t>
  </si>
  <si>
    <t>福通　花子</t>
  </si>
  <si>
    <t>生年月日</t>
  </si>
  <si>
    <t>生年月日</t>
  </si>
  <si>
    <t>加 害 者</t>
  </si>
  <si>
    <t>支店名</t>
  </si>
  <si>
    <t>支店・営業所</t>
  </si>
  <si>
    <t>理事長　小丸　成洋　殿</t>
  </si>
  <si>
    <t>理事長　小　丸　成　洋　殿</t>
  </si>
  <si>
    <t>　小丸　成洋</t>
  </si>
  <si>
    <t>令和</t>
  </si>
  <si>
    <t>　令和</t>
  </si>
  <si>
    <t>平成
令和</t>
  </si>
  <si>
    <t>令和1年5月1日</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</si>
</sst>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quot;Yes&quot;;&quot;Yes&quot;;&quot;No&quot;"/>
    <numFmt numFmtId="178" formatCode="&quot;True&quot;;&quot;True&quot;;&quot;False&quot;"/>
    <numFmt numFmtId="179" formatCode="&quot;On&quot;;&quot;On&quot;;&quot;Off&quot;"/>
    <numFmt numFmtId="180" formatCode="[$€-2]\ #,##0.00_);[Red]\([$€-2]\ #,##0.00\)"/>
    <numFmt numFmtId="181" formatCode="h:mm;@"/>
    <numFmt numFmtId="182" formatCode="[$-411]ggge&quot;年&quot;m&quot;月&quot;d&quot;日&quot;;@"/>
    <numFmt numFmtId="183" formatCode="h&quot;時&quot;mm&quot;分&quot;;@"/>
    <numFmt numFmtId="184" formatCode="[$-409]h:mm\ AM/PM;@"/>
    <numFmt numFmtId="185" formatCode="0_);[Red]\(0\)"/>
    <numFmt numFmtId="186" formatCode="00"/>
    <numFmt numFmtId="187" formatCode="[$-F800]dddd\,\ mmmm\ dd\,\ yyyy"/>
    <numFmt numFmtId="188" formatCode="[$-411]ge\.m\.d;@"/>
  </numFmts>
  <fonts count="101">
    <font>
      <sz val="11"/>
      <name val="ＭＳ Ｐゴシック"/>
      <family val="3"/>
    </font>
    <font>
      <sz val="6"/>
      <name val="ＭＳ Ｐゴシック"/>
      <family val="3"/>
    </font>
    <font>
      <sz val="11"/>
      <name val="ＭＳ 明朝"/>
      <family val="1"/>
    </font>
    <font>
      <sz val="11"/>
      <name val="ＭＳ ゴシック"/>
      <family val="3"/>
    </font>
    <font>
      <sz val="16"/>
      <name val="ＭＳ ゴシック"/>
      <family val="3"/>
    </font>
    <font>
      <b/>
      <sz val="11"/>
      <name val="ＭＳ Ｐゴシック"/>
      <family val="3"/>
    </font>
    <font>
      <sz val="16"/>
      <name val="ＭＳ Ｐゴシック"/>
      <family val="3"/>
    </font>
    <font>
      <b/>
      <sz val="16"/>
      <name val="HG丸ｺﾞｼｯｸM-PRO"/>
      <family val="3"/>
    </font>
    <font>
      <b/>
      <sz val="16"/>
      <name val="Century"/>
      <family val="1"/>
    </font>
    <font>
      <sz val="11"/>
      <name val="ＭＳ Ｐ明朝"/>
      <family val="1"/>
    </font>
    <font>
      <b/>
      <sz val="11"/>
      <name val="ＭＳ Ｐ明朝"/>
      <family val="1"/>
    </font>
    <font>
      <u val="double"/>
      <sz val="11"/>
      <name val="ＭＳ ゴシック"/>
      <family val="3"/>
    </font>
    <font>
      <sz val="10.5"/>
      <name val="ＭＳ Ｐゴシック"/>
      <family val="3"/>
    </font>
    <font>
      <b/>
      <sz val="14"/>
      <name val="ＭＳ Ｐゴシック"/>
      <family val="3"/>
    </font>
    <font>
      <b/>
      <sz val="12"/>
      <color indexed="9"/>
      <name val="ＭＳ ゴシック"/>
      <family val="3"/>
    </font>
    <font>
      <b/>
      <sz val="12"/>
      <name val="ＭＳ Ｐゴシック"/>
      <family val="3"/>
    </font>
    <font>
      <b/>
      <sz val="11"/>
      <name val="ＭＳ ゴシック"/>
      <family val="3"/>
    </font>
    <font>
      <u val="double"/>
      <sz val="11"/>
      <name val="ＭＳ 明朝"/>
      <family val="1"/>
    </font>
    <font>
      <b/>
      <sz val="18"/>
      <name val="ＭＳ Ｐ明朝"/>
      <family val="1"/>
    </font>
    <font>
      <sz val="16"/>
      <name val="ＭＳ Ｐ明朝"/>
      <family val="1"/>
    </font>
    <font>
      <sz val="8"/>
      <name val="ＭＳ Ｐ明朝"/>
      <family val="1"/>
    </font>
    <font>
      <sz val="14"/>
      <name val="ＭＳ Ｐ明朝"/>
      <family val="1"/>
    </font>
    <font>
      <sz val="10"/>
      <name val="ＭＳ Ｐ明朝"/>
      <family val="1"/>
    </font>
    <font>
      <sz val="12"/>
      <name val="ＭＳ Ｐ明朝"/>
      <family val="1"/>
    </font>
    <font>
      <sz val="13"/>
      <name val="ＭＳ Ｐ明朝"/>
      <family val="1"/>
    </font>
    <font>
      <sz val="9"/>
      <name val="ＭＳ Ｐ明朝"/>
      <family val="1"/>
    </font>
    <font>
      <b/>
      <sz val="9"/>
      <color indexed="10"/>
      <name val="ＭＳ Ｐ明朝"/>
      <family val="1"/>
    </font>
    <font>
      <sz val="12"/>
      <name val="ＭＳ Ｐゴシック"/>
      <family val="3"/>
    </font>
    <font>
      <u val="single"/>
      <sz val="11"/>
      <name val="ＭＳ Ｐ明朝"/>
      <family val="1"/>
    </font>
    <font>
      <sz val="12"/>
      <name val="ＭＳ ゴシック"/>
      <family val="3"/>
    </font>
    <font>
      <sz val="10"/>
      <name val="ＭＳ Ｐゴシック"/>
      <family val="3"/>
    </font>
    <font>
      <b/>
      <sz val="12"/>
      <name val="ＭＳ Ｐ明朝"/>
      <family val="1"/>
    </font>
    <font>
      <sz val="20"/>
      <name val="ＭＳ 明朝"/>
      <family val="1"/>
    </font>
    <font>
      <sz val="8"/>
      <name val="ＭＳ 明朝"/>
      <family val="1"/>
    </font>
    <font>
      <sz val="11.5"/>
      <name val="ＭＳ 明朝"/>
      <family val="1"/>
    </font>
    <font>
      <sz val="12"/>
      <name val="ＭＳ 明朝"/>
      <family val="1"/>
    </font>
    <font>
      <sz val="11.5"/>
      <name val="ＭＳ Ｐゴシック"/>
      <family val="3"/>
    </font>
    <font>
      <b/>
      <sz val="9"/>
      <color indexed="10"/>
      <name val="ＭＳ Ｐゴシック"/>
      <family val="3"/>
    </font>
    <font>
      <sz val="9"/>
      <color indexed="14"/>
      <name val="ＭＳ 明朝"/>
      <family val="1"/>
    </font>
    <font>
      <b/>
      <sz val="20"/>
      <name val="ＭＳ 明朝"/>
      <family val="1"/>
    </font>
    <font>
      <b/>
      <sz val="12"/>
      <name val="ＭＳ 明朝"/>
      <family val="1"/>
    </font>
    <font>
      <b/>
      <sz val="11"/>
      <name val="ＭＳ 明朝"/>
      <family val="1"/>
    </font>
    <font>
      <b/>
      <sz val="14"/>
      <name val="ＭＳ Ｐ明朝"/>
      <family val="1"/>
    </font>
    <font>
      <sz val="14"/>
      <name val="ＭＳ Ｐゴシック"/>
      <family val="3"/>
    </font>
    <font>
      <b/>
      <sz val="6"/>
      <color indexed="10"/>
      <name val="ＭＳ Ｐ明朝"/>
      <family val="1"/>
    </font>
    <font>
      <b/>
      <sz val="9"/>
      <name val="ＭＳ Ｐゴシック"/>
      <family val="3"/>
    </font>
    <font>
      <b/>
      <sz val="10"/>
      <color indexed="10"/>
      <name val="ＭＳ Ｐ明朝"/>
      <family val="1"/>
    </font>
    <font>
      <sz val="13"/>
      <name val="ＭＳ Ｐゴシック"/>
      <family val="3"/>
    </font>
    <font>
      <sz val="9"/>
      <color indexed="10"/>
      <name val="ＭＳ Ｐ明朝"/>
      <family val="1"/>
    </font>
    <font>
      <sz val="10"/>
      <name val="ＭＳ 明朝"/>
      <family val="1"/>
    </font>
    <font>
      <sz val="11"/>
      <color indexed="10"/>
      <name val="HG行書体"/>
      <family val="4"/>
    </font>
    <font>
      <b/>
      <sz val="16"/>
      <name val="ＭＳ Ｐ明朝"/>
      <family val="1"/>
    </font>
    <font>
      <b/>
      <sz val="11"/>
      <color indexed="10"/>
      <name val="ＭＳ Ｐ明朝"/>
      <family val="1"/>
    </font>
    <font>
      <sz val="11"/>
      <color indexed="10"/>
      <name val="ＭＳ Ｐ明朝"/>
      <family val="1"/>
    </font>
    <font>
      <sz val="11"/>
      <color indexed="18"/>
      <name val="ＭＳ Ｐ明朝"/>
      <family val="1"/>
    </font>
    <font>
      <sz val="10"/>
      <color indexed="10"/>
      <name val="ＭＳ Ｐ明朝"/>
      <family val="1"/>
    </font>
    <font>
      <b/>
      <sz val="11"/>
      <color indexed="9"/>
      <name val="ＭＳ Ｐ明朝"/>
      <family val="1"/>
    </font>
    <font>
      <b/>
      <sz val="9"/>
      <color indexed="9"/>
      <name val="ＭＳ Ｐ明朝"/>
      <family val="1"/>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b/>
      <sz val="12"/>
      <color indexed="10"/>
      <name val="ＭＳ Ｐゴシック"/>
      <family val="3"/>
    </font>
    <font>
      <b/>
      <sz val="12"/>
      <color indexed="8"/>
      <name val="ＭＳ Ｐゴシック"/>
      <family val="3"/>
    </font>
    <font>
      <b/>
      <sz val="11"/>
      <color indexed="10"/>
      <name val="ＭＳ Ｐゴシック"/>
      <family val="3"/>
    </font>
    <font>
      <b/>
      <sz val="11"/>
      <color indexed="17"/>
      <name val="ＭＳ Ｐゴシック"/>
      <family val="3"/>
    </font>
    <font>
      <sz val="10"/>
      <color indexed="8"/>
      <name val="ＭＳ Ｐゴシック"/>
      <family val="3"/>
    </font>
    <font>
      <b/>
      <sz val="16"/>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11"/>
        <bgColor indexed="64"/>
      </patternFill>
    </fill>
    <fill>
      <patternFill patternType="solid">
        <fgColor indexed="10"/>
        <bgColor indexed="64"/>
      </patternFill>
    </fill>
    <fill>
      <patternFill patternType="solid">
        <fgColor indexed="44"/>
        <bgColor indexed="64"/>
      </patternFill>
    </fill>
    <fill>
      <patternFill patternType="solid">
        <fgColor indexed="12"/>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thin"/>
    </border>
    <border>
      <left>
        <color indexed="63"/>
      </left>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color indexed="63"/>
      </top>
      <bottom style="thin"/>
    </border>
    <border>
      <left style="hair"/>
      <right>
        <color indexed="63"/>
      </right>
      <top style="hair"/>
      <bottom style="thin"/>
    </border>
    <border>
      <left>
        <color indexed="63"/>
      </left>
      <right style="thin"/>
      <top style="hair"/>
      <bottom style="thin"/>
    </border>
    <border>
      <left>
        <color indexed="63"/>
      </left>
      <right>
        <color indexed="63"/>
      </right>
      <top>
        <color indexed="63"/>
      </top>
      <bottom style="hair"/>
    </border>
    <border>
      <left>
        <color indexed="63"/>
      </left>
      <right style="hair"/>
      <top style="hair"/>
      <bottom>
        <color indexed="63"/>
      </bottom>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hair"/>
      <top style="thin"/>
      <bottom>
        <color indexed="63"/>
      </bottom>
    </border>
    <border>
      <left>
        <color indexed="63"/>
      </left>
      <right style="hair"/>
      <top style="thin"/>
      <bottom style="hair"/>
    </border>
    <border>
      <left>
        <color indexed="63"/>
      </left>
      <right style="thin"/>
      <top style="thin"/>
      <bottom style="hair"/>
    </border>
    <border>
      <left>
        <color indexed="63"/>
      </left>
      <right style="hair"/>
      <top style="hair"/>
      <bottom style="thin"/>
    </border>
    <border>
      <left style="thin"/>
      <right>
        <color indexed="63"/>
      </right>
      <top style="hair"/>
      <bottom style="hair"/>
    </border>
    <border>
      <left style="thin"/>
      <right>
        <color indexed="63"/>
      </right>
      <top style="hair"/>
      <bottom style="thin"/>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style="thin"/>
      <bottom style="hair"/>
    </border>
    <border>
      <left style="hair"/>
      <right style="thin"/>
      <top style="hair"/>
      <bottom style="hair"/>
    </border>
    <border>
      <left style="hair"/>
      <right style="thin"/>
      <top style="hair"/>
      <bottom>
        <color indexed="63"/>
      </bottom>
    </border>
    <border>
      <left style="thin"/>
      <right style="hair"/>
      <top style="thin"/>
      <bottom style="hair"/>
    </border>
    <border>
      <left style="hair"/>
      <right style="thin"/>
      <top style="thin"/>
      <bottom style="hair"/>
    </border>
    <border>
      <left style="thin"/>
      <right style="hair"/>
      <top style="hair"/>
      <bottom style="hair"/>
    </border>
    <border>
      <left style="thin"/>
      <right style="hair"/>
      <top style="hair"/>
      <bottom style="thin"/>
    </border>
    <border>
      <left style="hair"/>
      <right style="thin"/>
      <top style="hair"/>
      <bottom style="thin"/>
    </border>
    <border>
      <left style="hair"/>
      <right style="thin"/>
      <top>
        <color indexed="63"/>
      </top>
      <bottom style="hair"/>
    </border>
    <border>
      <left style="medium"/>
      <right style="hair"/>
      <top style="medium"/>
      <bottom style="thin"/>
    </border>
    <border>
      <left>
        <color indexed="63"/>
      </left>
      <right style="medium"/>
      <top style="medium"/>
      <bottom style="thin"/>
    </border>
    <border>
      <left style="medium"/>
      <right style="hair"/>
      <top style="thin"/>
      <bottom style="thin"/>
    </border>
    <border>
      <left>
        <color indexed="63"/>
      </left>
      <right style="medium"/>
      <top style="thin"/>
      <bottom style="thin"/>
    </border>
    <border>
      <left style="medium"/>
      <right style="hair"/>
      <top style="thin"/>
      <bottom style="medium"/>
    </border>
    <border>
      <left>
        <color indexed="63"/>
      </left>
      <right style="medium"/>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thin"/>
      <top>
        <color indexed="63"/>
      </top>
      <bottom style="thin"/>
    </border>
    <border>
      <left>
        <color indexed="63"/>
      </left>
      <right style="medium"/>
      <top style="medium"/>
      <bottom style="hair"/>
    </border>
    <border>
      <left>
        <color indexed="63"/>
      </left>
      <right style="medium"/>
      <top style="hair"/>
      <bottom style="hair"/>
    </border>
    <border>
      <left>
        <color indexed="63"/>
      </left>
      <right style="medium"/>
      <top style="hair"/>
      <bottom style="medium"/>
    </border>
    <border>
      <left>
        <color indexed="63"/>
      </left>
      <right style="hair"/>
      <top>
        <color indexed="63"/>
      </top>
      <bottom>
        <color indexed="63"/>
      </bottom>
    </border>
    <border>
      <left style="medium"/>
      <right>
        <color indexed="63"/>
      </right>
      <top style="medium"/>
      <bottom style="hair"/>
    </border>
    <border>
      <left>
        <color indexed="63"/>
      </left>
      <right>
        <color indexed="63"/>
      </right>
      <top style="medium"/>
      <bottom style="hair"/>
    </border>
    <border>
      <left style="medium"/>
      <right>
        <color indexed="63"/>
      </right>
      <top style="hair"/>
      <bottom style="hair"/>
    </border>
    <border>
      <left style="medium"/>
      <right>
        <color indexed="63"/>
      </right>
      <top style="hair"/>
      <bottom style="medium"/>
    </border>
    <border>
      <left>
        <color indexed="63"/>
      </left>
      <right>
        <color indexed="63"/>
      </right>
      <top style="hair"/>
      <bottom style="medium"/>
    </border>
    <border>
      <left style="hair"/>
      <right>
        <color indexed="63"/>
      </right>
      <top style="thin"/>
      <bottom>
        <color indexed="63"/>
      </bottom>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style="thin"/>
      <bottom style="hair"/>
    </border>
    <border>
      <left style="thin"/>
      <right style="thin"/>
      <top>
        <color indexed="63"/>
      </top>
      <bottom style="thin"/>
    </border>
    <border>
      <left style="thin"/>
      <right style="hair"/>
      <top>
        <color indexed="63"/>
      </top>
      <bottom style="thin"/>
    </border>
    <border>
      <left style="hair"/>
      <right style="thin"/>
      <top style="thin"/>
      <bottom style="thin"/>
    </border>
    <border>
      <left style="thin"/>
      <right style="hair"/>
      <top style="thin"/>
      <bottom style="thin"/>
    </border>
    <border>
      <left style="hair"/>
      <right style="thin"/>
      <top style="thin"/>
      <bottom>
        <color indexed="63"/>
      </bottom>
    </border>
    <border>
      <left style="thin"/>
      <right style="hair"/>
      <top style="thin"/>
      <bottom>
        <color indexed="63"/>
      </bottom>
    </border>
    <border>
      <left style="thin"/>
      <right style="hair"/>
      <top>
        <color indexed="63"/>
      </top>
      <bottom>
        <color indexed="63"/>
      </botto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0" borderId="0" applyNumberFormat="0" applyFill="0" applyBorder="0" applyAlignment="0" applyProtection="0"/>
    <xf numFmtId="0" fontId="86" fillId="26" borderId="1" applyNumberFormat="0" applyAlignment="0" applyProtection="0"/>
    <xf numFmtId="0" fontId="8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8" fillId="0" borderId="3" applyNumberFormat="0" applyFill="0" applyAlignment="0" applyProtection="0"/>
    <xf numFmtId="0" fontId="89" fillId="29" borderId="0" applyNumberFormat="0" applyBorder="0" applyAlignment="0" applyProtection="0"/>
    <xf numFmtId="0" fontId="90" fillId="30" borderId="4" applyNumberFormat="0" applyAlignment="0" applyProtection="0"/>
    <xf numFmtId="0" fontId="9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30" borderId="9" applyNumberFormat="0" applyAlignment="0" applyProtection="0"/>
    <xf numFmtId="0" fontId="9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8" fillId="31" borderId="4" applyNumberFormat="0" applyAlignment="0" applyProtection="0"/>
    <xf numFmtId="0" fontId="0" fillId="0" borderId="0">
      <alignment vertical="center"/>
      <protection/>
    </xf>
    <xf numFmtId="0" fontId="99" fillId="32" borderId="0" applyNumberFormat="0" applyBorder="0" applyAlignment="0" applyProtection="0"/>
  </cellStyleXfs>
  <cellXfs count="2100">
    <xf numFmtId="0" fontId="0" fillId="0" borderId="0" xfId="0" applyAlignment="1">
      <alignment/>
    </xf>
    <xf numFmtId="49" fontId="7" fillId="0" borderId="0" xfId="60" applyNumberFormat="1" applyFont="1" applyAlignment="1">
      <alignment horizontal="left" vertical="center"/>
      <protection/>
    </xf>
    <xf numFmtId="49" fontId="0" fillId="0" borderId="0" xfId="60" applyNumberFormat="1" applyAlignment="1">
      <alignment horizontal="left" vertical="center"/>
      <protection/>
    </xf>
    <xf numFmtId="49" fontId="8" fillId="0" borderId="0" xfId="60" applyNumberFormat="1" applyFont="1" applyAlignment="1">
      <alignment horizontal="left" vertical="center"/>
      <protection/>
    </xf>
    <xf numFmtId="49" fontId="4" fillId="0" borderId="0" xfId="60" applyNumberFormat="1" applyFont="1" applyAlignment="1">
      <alignment horizontal="left" vertical="center"/>
      <protection/>
    </xf>
    <xf numFmtId="49" fontId="6" fillId="0" borderId="0" xfId="60" applyNumberFormat="1" applyFont="1" applyAlignment="1">
      <alignment horizontal="left" vertical="center"/>
      <protection/>
    </xf>
    <xf numFmtId="49" fontId="2" fillId="0" borderId="0" xfId="60" applyNumberFormat="1" applyFont="1" applyAlignment="1">
      <alignment horizontal="left" vertical="center"/>
      <protection/>
    </xf>
    <xf numFmtId="49" fontId="9" fillId="0" borderId="0" xfId="60" applyNumberFormat="1" applyFont="1" applyAlignment="1">
      <alignment horizontal="left" vertical="center"/>
      <protection/>
    </xf>
    <xf numFmtId="49" fontId="10" fillId="0" borderId="0" xfId="60" applyNumberFormat="1" applyFont="1" applyAlignment="1">
      <alignment horizontal="left" vertical="center"/>
      <protection/>
    </xf>
    <xf numFmtId="49" fontId="11" fillId="0" borderId="0" xfId="60" applyNumberFormat="1" applyFont="1" applyAlignment="1">
      <alignment horizontal="left" vertical="center"/>
      <protection/>
    </xf>
    <xf numFmtId="49" fontId="12" fillId="0" borderId="0" xfId="60" applyNumberFormat="1" applyFont="1" applyAlignment="1">
      <alignment horizontal="left" vertical="center"/>
      <protection/>
    </xf>
    <xf numFmtId="49" fontId="13" fillId="0" borderId="0" xfId="60" applyNumberFormat="1" applyFont="1" applyAlignment="1">
      <alignment horizontal="left" vertical="center"/>
      <protection/>
    </xf>
    <xf numFmtId="49" fontId="2" fillId="0" borderId="0" xfId="60" applyNumberFormat="1" applyFont="1" applyAlignment="1">
      <alignment horizontal="left" vertical="center"/>
      <protection/>
    </xf>
    <xf numFmtId="49" fontId="15" fillId="0" borderId="0" xfId="60" applyNumberFormat="1" applyFont="1" applyAlignment="1">
      <alignment horizontal="left" vertical="center"/>
      <protection/>
    </xf>
    <xf numFmtId="49" fontId="5" fillId="0" borderId="0" xfId="60" applyNumberFormat="1" applyFont="1" applyAlignment="1">
      <alignment horizontal="left" vertical="center"/>
      <protection/>
    </xf>
    <xf numFmtId="49" fontId="0" fillId="0" borderId="0" xfId="60" applyNumberFormat="1" applyFont="1" applyAlignment="1">
      <alignment horizontal="left" vertical="center"/>
      <protection/>
    </xf>
    <xf numFmtId="49" fontId="3" fillId="0" borderId="0" xfId="60" applyNumberFormat="1" applyFont="1" applyAlignment="1">
      <alignment horizontal="left" vertical="center"/>
      <protection/>
    </xf>
    <xf numFmtId="49" fontId="16" fillId="0" borderId="0" xfId="60" applyNumberFormat="1" applyFont="1" applyAlignment="1">
      <alignment horizontal="left" vertical="center"/>
      <protection/>
    </xf>
    <xf numFmtId="0" fontId="9" fillId="0" borderId="0" xfId="0" applyFont="1" applyAlignment="1">
      <alignment vertical="center"/>
    </xf>
    <xf numFmtId="0" fontId="18" fillId="0" borderId="0" xfId="0" applyFont="1" applyAlignment="1">
      <alignment horizontal="center" vertical="center"/>
    </xf>
    <xf numFmtId="0" fontId="9" fillId="0" borderId="0" xfId="0" applyFont="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22" fillId="0" borderId="0"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vertical="center"/>
    </xf>
    <xf numFmtId="0" fontId="9" fillId="0" borderId="10" xfId="0" applyFont="1" applyBorder="1" applyAlignment="1">
      <alignment vertical="center"/>
    </xf>
    <xf numFmtId="0" fontId="9" fillId="0" borderId="0" xfId="0" applyFont="1" applyBorder="1" applyAlignment="1">
      <alignment horizontal="distributed" vertical="center"/>
    </xf>
    <xf numFmtId="0" fontId="22" fillId="0" borderId="0" xfId="0" applyFont="1" applyBorder="1" applyAlignment="1">
      <alignment vertical="center"/>
    </xf>
    <xf numFmtId="0" fontId="21" fillId="0" borderId="0" xfId="0" applyFont="1" applyBorder="1" applyAlignment="1">
      <alignment horizontal="right" vertical="center"/>
    </xf>
    <xf numFmtId="0" fontId="20" fillId="0" borderId="0" xfId="0" applyFont="1" applyBorder="1" applyAlignment="1">
      <alignment vertical="center"/>
    </xf>
    <xf numFmtId="0" fontId="10" fillId="0" borderId="0" xfId="0" applyFont="1" applyBorder="1" applyAlignment="1">
      <alignment vertical="center"/>
    </xf>
    <xf numFmtId="0" fontId="9" fillId="0" borderId="0" xfId="0" applyFont="1" applyBorder="1" applyAlignment="1">
      <alignment horizontal="right" vertical="center"/>
    </xf>
    <xf numFmtId="0" fontId="9" fillId="0" borderId="0" xfId="0" applyFont="1" applyAlignment="1">
      <alignment/>
    </xf>
    <xf numFmtId="3" fontId="9" fillId="0" borderId="0" xfId="0" applyNumberFormat="1" applyFont="1" applyBorder="1" applyAlignment="1">
      <alignment horizontal="right" vertical="center"/>
    </xf>
    <xf numFmtId="0" fontId="9" fillId="0" borderId="12" xfId="0" applyFont="1" applyBorder="1" applyAlignment="1">
      <alignment vertical="center"/>
    </xf>
    <xf numFmtId="0" fontId="23" fillId="0" borderId="0" xfId="0" applyFont="1" applyBorder="1" applyAlignment="1">
      <alignment horizontal="distributed" vertical="center"/>
    </xf>
    <xf numFmtId="38" fontId="23" fillId="0" borderId="0" xfId="48" applyFont="1" applyBorder="1" applyAlignment="1">
      <alignment vertical="center"/>
    </xf>
    <xf numFmtId="49" fontId="9" fillId="0" borderId="0" xfId="0" applyNumberFormat="1" applyFont="1" applyAlignment="1">
      <alignment/>
    </xf>
    <xf numFmtId="38" fontId="9" fillId="0" borderId="0" xfId="48" applyFont="1" applyBorder="1" applyAlignment="1">
      <alignment horizontal="right" vertical="center"/>
    </xf>
    <xf numFmtId="0" fontId="9" fillId="0" borderId="0" xfId="0" applyFont="1" applyBorder="1" applyAlignment="1">
      <alignment vertical="center" wrapText="1"/>
    </xf>
    <xf numFmtId="0" fontId="9" fillId="0" borderId="0" xfId="0" applyFont="1" applyBorder="1" applyAlignment="1" quotePrefix="1">
      <alignment horizontal="right" vertical="center"/>
    </xf>
    <xf numFmtId="0" fontId="9" fillId="0" borderId="0" xfId="0" applyFont="1" applyBorder="1" applyAlignment="1">
      <alignment/>
    </xf>
    <xf numFmtId="0" fontId="9" fillId="0" borderId="10" xfId="0" applyFont="1" applyBorder="1" applyAlignment="1">
      <alignment horizontal="center" vertical="center" textRotation="255"/>
    </xf>
    <xf numFmtId="0" fontId="9" fillId="0" borderId="13" xfId="0" applyFont="1" applyBorder="1" applyAlignment="1">
      <alignment vertical="center"/>
    </xf>
    <xf numFmtId="0" fontId="9" fillId="0" borderId="14" xfId="0" applyFont="1" applyBorder="1" applyAlignment="1">
      <alignment horizontal="distributed" vertical="center"/>
    </xf>
    <xf numFmtId="0" fontId="9" fillId="0" borderId="15" xfId="0" applyFont="1" applyBorder="1" applyAlignment="1">
      <alignment vertical="center"/>
    </xf>
    <xf numFmtId="0" fontId="9" fillId="0" borderId="14" xfId="0" applyFont="1" applyBorder="1" applyAlignment="1">
      <alignment vertical="center"/>
    </xf>
    <xf numFmtId="49" fontId="23" fillId="0" borderId="14"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0" fontId="9" fillId="0" borderId="14" xfId="0" applyFont="1" applyFill="1" applyBorder="1" applyAlignment="1">
      <alignment horizontal="center" vertical="center"/>
    </xf>
    <xf numFmtId="0" fontId="9" fillId="0" borderId="14" xfId="0" applyFont="1" applyBorder="1" applyAlignment="1">
      <alignment horizontal="center" vertical="center"/>
    </xf>
    <xf numFmtId="0" fontId="9" fillId="0" borderId="14" xfId="0" applyFont="1" applyBorder="1" applyAlignment="1">
      <alignment horizontal="right" vertical="center"/>
    </xf>
    <xf numFmtId="0" fontId="9" fillId="0" borderId="16" xfId="0" applyFont="1" applyBorder="1" applyAlignment="1">
      <alignment vertical="center"/>
    </xf>
    <xf numFmtId="0" fontId="9" fillId="0" borderId="14" xfId="0" applyFont="1" applyFill="1" applyBorder="1" applyAlignment="1">
      <alignment vertical="center"/>
    </xf>
    <xf numFmtId="0" fontId="9" fillId="0" borderId="17" xfId="0" applyFont="1" applyBorder="1" applyAlignment="1">
      <alignment vertical="center"/>
    </xf>
    <xf numFmtId="0" fontId="9" fillId="0" borderId="13" xfId="0" applyFont="1" applyBorder="1" applyAlignment="1">
      <alignment horizontal="distributed" vertical="center"/>
    </xf>
    <xf numFmtId="0" fontId="9" fillId="0" borderId="18"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9" fillId="0" borderId="23" xfId="0" applyFont="1" applyBorder="1" applyAlignment="1">
      <alignment vertical="center"/>
    </xf>
    <xf numFmtId="0" fontId="9" fillId="0" borderId="24" xfId="0" applyFont="1" applyBorder="1" applyAlignment="1">
      <alignment vertical="center"/>
    </xf>
    <xf numFmtId="0" fontId="9" fillId="0" borderId="25" xfId="0" applyFont="1" applyBorder="1" applyAlignment="1">
      <alignment horizontal="center" vertical="center" textRotation="255"/>
    </xf>
    <xf numFmtId="0" fontId="9" fillId="0" borderId="26" xfId="0" applyFont="1" applyBorder="1" applyAlignment="1">
      <alignment vertical="center"/>
    </xf>
    <xf numFmtId="0" fontId="9" fillId="0" borderId="27" xfId="0" applyFont="1" applyBorder="1" applyAlignment="1">
      <alignment horizontal="distributed" vertical="center"/>
    </xf>
    <xf numFmtId="0" fontId="9" fillId="0" borderId="27" xfId="0" applyFont="1" applyBorder="1" applyAlignment="1">
      <alignment vertical="center"/>
    </xf>
    <xf numFmtId="49" fontId="23" fillId="0" borderId="27" xfId="0" applyNumberFormat="1" applyFont="1" applyFill="1" applyBorder="1" applyAlignment="1">
      <alignment horizontal="center" vertical="center"/>
    </xf>
    <xf numFmtId="0" fontId="9" fillId="0" borderId="12" xfId="0" applyFont="1" applyFill="1" applyBorder="1" applyAlignment="1">
      <alignment vertical="center"/>
    </xf>
    <xf numFmtId="0" fontId="9" fillId="0" borderId="15" xfId="0" applyFont="1" applyFill="1" applyBorder="1" applyAlignment="1">
      <alignment vertical="center"/>
    </xf>
    <xf numFmtId="0" fontId="9" fillId="0" borderId="28" xfId="0" applyFont="1" applyBorder="1" applyAlignment="1">
      <alignment vertical="center"/>
    </xf>
    <xf numFmtId="0" fontId="9" fillId="0" borderId="29" xfId="0" applyFont="1" applyBorder="1" applyAlignment="1">
      <alignment vertical="center"/>
    </xf>
    <xf numFmtId="0" fontId="9" fillId="0" borderId="24" xfId="0" applyFont="1" applyBorder="1" applyAlignment="1">
      <alignment horizontal="center" vertical="center"/>
    </xf>
    <xf numFmtId="0" fontId="9" fillId="0" borderId="30" xfId="0" applyFont="1" applyBorder="1" applyAlignment="1">
      <alignment vertical="center"/>
    </xf>
    <xf numFmtId="0" fontId="9" fillId="0" borderId="22" xfId="0" applyFont="1" applyBorder="1" applyAlignment="1">
      <alignment horizontal="center" vertical="center"/>
    </xf>
    <xf numFmtId="0" fontId="9" fillId="0" borderId="31" xfId="0" applyFont="1" applyBorder="1" applyAlignment="1">
      <alignment vertical="center"/>
    </xf>
    <xf numFmtId="0" fontId="9" fillId="0" borderId="31" xfId="0" applyFont="1" applyBorder="1" applyAlignment="1" quotePrefix="1">
      <alignment horizontal="center" vertical="center"/>
    </xf>
    <xf numFmtId="0" fontId="9" fillId="0" borderId="31" xfId="0" applyFont="1" applyBorder="1" applyAlignment="1" quotePrefix="1">
      <alignment vertical="center"/>
    </xf>
    <xf numFmtId="0" fontId="9" fillId="0" borderId="32" xfId="0" applyFont="1" applyBorder="1" applyAlignment="1">
      <alignment vertical="center"/>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36" xfId="0" applyFont="1" applyBorder="1" applyAlignment="1">
      <alignment vertical="center"/>
    </xf>
    <xf numFmtId="0" fontId="21" fillId="0" borderId="14" xfId="0" applyFont="1" applyBorder="1" applyAlignment="1">
      <alignment vertical="center"/>
    </xf>
    <xf numFmtId="0" fontId="9" fillId="0" borderId="37" xfId="0" applyFont="1" applyBorder="1" applyAlignment="1">
      <alignment horizontal="left" vertical="center" wrapText="1" shrinkToFit="1"/>
    </xf>
    <xf numFmtId="0" fontId="9" fillId="0" borderId="10" xfId="0" applyFont="1" applyBorder="1" applyAlignment="1">
      <alignment horizontal="left" vertical="center" wrapText="1" shrinkToFit="1"/>
    </xf>
    <xf numFmtId="0" fontId="25" fillId="0" borderId="24" xfId="0" applyFont="1" applyBorder="1" applyAlignment="1">
      <alignment horizontal="distributed" vertical="center"/>
    </xf>
    <xf numFmtId="0" fontId="22" fillId="0" borderId="14" xfId="0" applyFont="1" applyBorder="1" applyAlignment="1">
      <alignment vertical="center"/>
    </xf>
    <xf numFmtId="0" fontId="23" fillId="0" borderId="14" xfId="0" applyFont="1" applyBorder="1" applyAlignment="1">
      <alignment vertical="center"/>
    </xf>
    <xf numFmtId="0" fontId="9" fillId="0" borderId="13" xfId="0" applyFont="1" applyBorder="1" applyAlignment="1">
      <alignment horizontal="center" vertical="center"/>
    </xf>
    <xf numFmtId="0" fontId="24" fillId="0" borderId="14" xfId="0" applyFont="1" applyBorder="1" applyAlignment="1">
      <alignment horizontal="center" vertical="center"/>
    </xf>
    <xf numFmtId="49" fontId="22" fillId="0" borderId="14" xfId="0" applyNumberFormat="1" applyFont="1" applyBorder="1" applyAlignment="1">
      <alignment vertical="center"/>
    </xf>
    <xf numFmtId="0" fontId="21" fillId="0" borderId="14" xfId="0" applyFont="1" applyFill="1" applyBorder="1" applyAlignment="1">
      <alignment vertical="center"/>
    </xf>
    <xf numFmtId="0" fontId="21" fillId="0" borderId="14" xfId="0" applyFont="1" applyBorder="1" applyAlignment="1">
      <alignment horizontal="distributed" vertical="center"/>
    </xf>
    <xf numFmtId="0" fontId="21" fillId="0" borderId="14" xfId="0" applyFont="1" applyBorder="1" applyAlignment="1">
      <alignment horizontal="center" vertical="center"/>
    </xf>
    <xf numFmtId="0" fontId="19" fillId="0" borderId="31" xfId="0" applyFont="1" applyFill="1" applyBorder="1" applyAlignment="1">
      <alignment horizontal="distributed" vertical="center"/>
    </xf>
    <xf numFmtId="0" fontId="24" fillId="0" borderId="16" xfId="0" applyFont="1" applyBorder="1" applyAlignment="1">
      <alignment horizontal="center" vertical="center"/>
    </xf>
    <xf numFmtId="0" fontId="22" fillId="0" borderId="38" xfId="0" applyFont="1" applyBorder="1" applyAlignment="1">
      <alignment horizontal="left" vertical="center" wrapText="1"/>
    </xf>
    <xf numFmtId="0" fontId="22" fillId="0" borderId="25" xfId="0" applyFont="1" applyBorder="1" applyAlignment="1">
      <alignment horizontal="left" vertical="center" wrapText="1"/>
    </xf>
    <xf numFmtId="0" fontId="9" fillId="0" borderId="25" xfId="0" applyFont="1" applyBorder="1" applyAlignment="1">
      <alignment horizontal="center" vertical="top" textRotation="255"/>
    </xf>
    <xf numFmtId="0" fontId="9" fillId="0" borderId="25" xfId="0" applyFont="1" applyBorder="1" applyAlignment="1">
      <alignment vertical="center"/>
    </xf>
    <xf numFmtId="0" fontId="9" fillId="0" borderId="39" xfId="0" applyFont="1" applyBorder="1" applyAlignment="1">
      <alignment vertical="center"/>
    </xf>
    <xf numFmtId="0" fontId="22" fillId="0" borderId="37" xfId="0" applyFont="1" applyBorder="1" applyAlignment="1">
      <alignment horizontal="left" vertical="center" wrapText="1"/>
    </xf>
    <xf numFmtId="0" fontId="22" fillId="0" borderId="10" xfId="0" applyFont="1" applyBorder="1" applyAlignment="1">
      <alignment horizontal="left" vertical="center" wrapText="1"/>
    </xf>
    <xf numFmtId="0" fontId="9" fillId="0" borderId="28" xfId="0" applyFont="1" applyBorder="1" applyAlignment="1">
      <alignment horizontal="center" vertical="center"/>
    </xf>
    <xf numFmtId="0" fontId="9" fillId="0" borderId="40" xfId="0" applyFont="1" applyBorder="1" applyAlignment="1">
      <alignment vertical="center"/>
    </xf>
    <xf numFmtId="0" fontId="9" fillId="0" borderId="41" xfId="0" applyFont="1" applyBorder="1" applyAlignment="1">
      <alignment horizontal="center" vertical="top" textRotation="255"/>
    </xf>
    <xf numFmtId="0" fontId="9" fillId="0" borderId="38" xfId="0" applyFont="1" applyBorder="1" applyAlignment="1">
      <alignment horizontal="left" vertical="center" wrapText="1" shrinkToFit="1"/>
    </xf>
    <xf numFmtId="0" fontId="9" fillId="0" borderId="25" xfId="0" applyFont="1" applyBorder="1" applyAlignment="1">
      <alignment horizontal="left" vertical="center" wrapText="1" shrinkToFit="1"/>
    </xf>
    <xf numFmtId="0" fontId="21" fillId="0" borderId="27" xfId="0" applyFont="1" applyBorder="1" applyAlignment="1">
      <alignment vertical="center"/>
    </xf>
    <xf numFmtId="0" fontId="9" fillId="0" borderId="26" xfId="0" applyFont="1" applyBorder="1" applyAlignment="1">
      <alignment horizontal="center" vertical="center"/>
    </xf>
    <xf numFmtId="0" fontId="9" fillId="0" borderId="42" xfId="0" applyFont="1" applyBorder="1" applyAlignment="1">
      <alignment vertical="center"/>
    </xf>
    <xf numFmtId="0" fontId="9" fillId="0" borderId="43" xfId="0" applyFont="1" applyBorder="1" applyAlignment="1">
      <alignment vertical="center"/>
    </xf>
    <xf numFmtId="0" fontId="19" fillId="0" borderId="27" xfId="0" applyFont="1" applyBorder="1" applyAlignment="1">
      <alignment horizontal="distributed" vertical="center"/>
    </xf>
    <xf numFmtId="0" fontId="21" fillId="0" borderId="15" xfId="0" applyFont="1" applyBorder="1" applyAlignment="1">
      <alignment horizontal="center" vertical="center"/>
    </xf>
    <xf numFmtId="49" fontId="22" fillId="0" borderId="24" xfId="0" applyNumberFormat="1" applyFont="1" applyBorder="1" applyAlignment="1">
      <alignment vertical="center"/>
    </xf>
    <xf numFmtId="0" fontId="25" fillId="0" borderId="14"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Alignment="1">
      <alignment vertical="center"/>
    </xf>
    <xf numFmtId="0" fontId="9" fillId="0" borderId="44" xfId="0" applyFont="1" applyFill="1" applyBorder="1" applyAlignment="1">
      <alignment vertical="center"/>
    </xf>
    <xf numFmtId="0" fontId="9" fillId="0" borderId="24" xfId="0" applyFont="1" applyFill="1" applyBorder="1" applyAlignment="1">
      <alignment vertical="center"/>
    </xf>
    <xf numFmtId="0" fontId="9" fillId="0" borderId="0" xfId="0" applyFont="1" applyFill="1" applyBorder="1" applyAlignment="1">
      <alignment horizontal="center" vertical="center"/>
    </xf>
    <xf numFmtId="38" fontId="9" fillId="0" borderId="27" xfId="48" applyFont="1" applyBorder="1" applyAlignment="1">
      <alignment vertical="center"/>
    </xf>
    <xf numFmtId="0" fontId="9" fillId="0" borderId="25" xfId="0" applyFont="1" applyBorder="1" applyAlignment="1">
      <alignment horizontal="center"/>
    </xf>
    <xf numFmtId="0" fontId="2" fillId="0" borderId="0" xfId="0" applyFont="1" applyAlignment="1">
      <alignment vertical="center"/>
    </xf>
    <xf numFmtId="0" fontId="2" fillId="0" borderId="0" xfId="0" applyFont="1" applyAlignment="1">
      <alignment/>
    </xf>
    <xf numFmtId="0" fontId="32" fillId="0" borderId="0" xfId="0" applyFont="1" applyAlignment="1">
      <alignment horizontal="center" vertical="center"/>
    </xf>
    <xf numFmtId="0" fontId="2" fillId="0" borderId="0" xfId="0" applyFont="1" applyAlignment="1">
      <alignment horizontal="center"/>
    </xf>
    <xf numFmtId="0" fontId="33" fillId="0" borderId="0" xfId="0" applyFont="1" applyAlignment="1">
      <alignment/>
    </xf>
    <xf numFmtId="0" fontId="33" fillId="0" borderId="0" xfId="0" applyFont="1" applyAlignment="1">
      <alignment horizontal="left"/>
    </xf>
    <xf numFmtId="0" fontId="34" fillId="0" borderId="0" xfId="0" applyFont="1" applyAlignment="1">
      <alignment horizontal="distributed" vertical="center"/>
    </xf>
    <xf numFmtId="0" fontId="34" fillId="0" borderId="0" xfId="0" applyFont="1" applyAlignment="1">
      <alignment horizontal="left" vertical="center"/>
    </xf>
    <xf numFmtId="0" fontId="34" fillId="0" borderId="0" xfId="0" applyFont="1" applyAlignment="1">
      <alignment vertical="center"/>
    </xf>
    <xf numFmtId="0" fontId="35" fillId="0" borderId="0" xfId="0" applyFont="1" applyAlignment="1">
      <alignment vertical="center"/>
    </xf>
    <xf numFmtId="0" fontId="34" fillId="0" borderId="0" xfId="0" applyFont="1" applyAlignment="1">
      <alignment horizontal="distributed"/>
    </xf>
    <xf numFmtId="0" fontId="34" fillId="0" borderId="0" xfId="0" applyFont="1" applyAlignment="1">
      <alignment horizontal="left"/>
    </xf>
    <xf numFmtId="0" fontId="35" fillId="0" borderId="0" xfId="0" applyFont="1" applyAlignment="1">
      <alignment/>
    </xf>
    <xf numFmtId="0" fontId="34" fillId="0" borderId="0" xfId="0" applyFont="1" applyAlignment="1">
      <alignment/>
    </xf>
    <xf numFmtId="0" fontId="33" fillId="0" borderId="0" xfId="0" applyFont="1" applyBorder="1" applyAlignment="1">
      <alignment horizontal="left" vertical="top"/>
    </xf>
    <xf numFmtId="0" fontId="35" fillId="0" borderId="0" xfId="0" applyFont="1" applyBorder="1" applyAlignment="1">
      <alignment/>
    </xf>
    <xf numFmtId="0" fontId="2" fillId="0" borderId="0" xfId="0" applyFont="1" applyAlignment="1">
      <alignment horizontal="left" vertical="center"/>
    </xf>
    <xf numFmtId="0" fontId="34" fillId="0" borderId="0" xfId="0" applyFont="1" applyBorder="1" applyAlignment="1">
      <alignment horizontal="left" vertical="center"/>
    </xf>
    <xf numFmtId="0" fontId="34" fillId="0" borderId="14" xfId="0" applyFont="1" applyBorder="1" applyAlignment="1">
      <alignment horizontal="left" vertical="center"/>
    </xf>
    <xf numFmtId="0" fontId="29" fillId="0" borderId="0" xfId="0" applyFont="1" applyFill="1" applyAlignment="1">
      <alignment horizontal="center" vertical="center" shrinkToFit="1"/>
    </xf>
    <xf numFmtId="0" fontId="38" fillId="0" borderId="0" xfId="0" applyFont="1" applyFill="1" applyAlignment="1">
      <alignment vertical="center" shrinkToFit="1"/>
    </xf>
    <xf numFmtId="0" fontId="35" fillId="0" borderId="0" xfId="0" applyFont="1" applyAlignment="1">
      <alignment horizontal="center" vertical="center"/>
    </xf>
    <xf numFmtId="0" fontId="39" fillId="0" borderId="0" xfId="0" applyFont="1" applyAlignment="1">
      <alignment horizontal="distributed" vertical="center"/>
    </xf>
    <xf numFmtId="0" fontId="35" fillId="0" borderId="31" xfId="0" applyFont="1" applyBorder="1" applyAlignment="1">
      <alignment vertical="center"/>
    </xf>
    <xf numFmtId="0" fontId="40" fillId="0" borderId="0" xfId="0" applyFont="1" applyAlignment="1">
      <alignment vertical="center"/>
    </xf>
    <xf numFmtId="0" fontId="9" fillId="0" borderId="14" xfId="0" applyFont="1" applyFill="1" applyBorder="1" applyAlignment="1">
      <alignment horizontal="distributed" vertical="center"/>
    </xf>
    <xf numFmtId="0" fontId="9" fillId="0" borderId="0" xfId="0" applyFont="1" applyAlignment="1">
      <alignment horizontal="left" vertical="center"/>
    </xf>
    <xf numFmtId="0" fontId="9" fillId="0" borderId="0" xfId="0" applyFont="1" applyFill="1" applyBorder="1" applyAlignment="1">
      <alignment horizontal="distributed" vertical="center"/>
    </xf>
    <xf numFmtId="0" fontId="9" fillId="0" borderId="27" xfId="0" applyFont="1" applyFill="1" applyBorder="1" applyAlignment="1">
      <alignment horizontal="distributed" vertical="center"/>
    </xf>
    <xf numFmtId="0" fontId="9" fillId="0" borderId="26" xfId="0" applyFont="1" applyFill="1" applyBorder="1" applyAlignment="1">
      <alignment horizontal="distributed" vertical="center"/>
    </xf>
    <xf numFmtId="0" fontId="9" fillId="0" borderId="0" xfId="0" applyFont="1" applyFill="1" applyBorder="1" applyAlignment="1">
      <alignment horizontal="left" vertical="center"/>
    </xf>
    <xf numFmtId="0" fontId="9" fillId="0" borderId="22" xfId="0" applyFont="1" applyFill="1" applyBorder="1" applyAlignment="1">
      <alignment horizontal="distributed" vertical="center"/>
    </xf>
    <xf numFmtId="0" fontId="9" fillId="0" borderId="21" xfId="0" applyFont="1" applyFill="1" applyBorder="1" applyAlignment="1">
      <alignment horizontal="distributed" vertical="center"/>
    </xf>
    <xf numFmtId="0" fontId="9" fillId="0" borderId="31" xfId="0" applyFont="1" applyFill="1" applyBorder="1" applyAlignment="1">
      <alignment horizontal="distributed" vertical="center"/>
    </xf>
    <xf numFmtId="0" fontId="9" fillId="0" borderId="19" xfId="0" applyFont="1" applyFill="1" applyBorder="1" applyAlignment="1">
      <alignment horizontal="distributed" vertical="center"/>
    </xf>
    <xf numFmtId="0" fontId="9" fillId="0" borderId="14" xfId="0" applyFont="1" applyFill="1" applyBorder="1" applyAlignment="1">
      <alignment horizontal="center" vertical="center" textRotation="255"/>
    </xf>
    <xf numFmtId="0" fontId="9" fillId="0" borderId="13" xfId="0" applyFont="1" applyFill="1" applyBorder="1" applyAlignment="1">
      <alignment horizontal="distributed" vertical="center"/>
    </xf>
    <xf numFmtId="0" fontId="9" fillId="0" borderId="24" xfId="0" applyFont="1" applyFill="1" applyBorder="1" applyAlignment="1">
      <alignment horizontal="center" vertical="center" textRotation="255"/>
    </xf>
    <xf numFmtId="0" fontId="9" fillId="0" borderId="24" xfId="0" applyFont="1" applyFill="1" applyBorder="1" applyAlignment="1">
      <alignment horizontal="distributed" vertical="center"/>
    </xf>
    <xf numFmtId="0" fontId="9" fillId="0" borderId="29" xfId="0" applyFont="1" applyFill="1" applyBorder="1" applyAlignment="1">
      <alignment horizontal="distributed" vertical="center"/>
    </xf>
    <xf numFmtId="0" fontId="9" fillId="0" borderId="25" xfId="0" applyFont="1" applyFill="1" applyBorder="1" applyAlignment="1">
      <alignment vertical="center" textRotation="255"/>
    </xf>
    <xf numFmtId="0" fontId="9" fillId="0" borderId="25" xfId="0" applyFont="1" applyFill="1" applyBorder="1" applyAlignment="1">
      <alignment vertical="center"/>
    </xf>
    <xf numFmtId="0" fontId="9" fillId="0" borderId="39" xfId="0" applyFont="1" applyFill="1" applyBorder="1" applyAlignment="1">
      <alignment vertical="center"/>
    </xf>
    <xf numFmtId="0" fontId="9" fillId="0" borderId="0" xfId="0" applyFont="1" applyFill="1" applyBorder="1" applyAlignment="1">
      <alignment vertical="center" textRotation="255"/>
    </xf>
    <xf numFmtId="0" fontId="9" fillId="0" borderId="10" xfId="0" applyFont="1" applyFill="1" applyBorder="1" applyAlignment="1">
      <alignment vertical="center" textRotation="255"/>
    </xf>
    <xf numFmtId="0" fontId="9" fillId="0" borderId="10" xfId="0" applyFont="1" applyFill="1" applyBorder="1" applyAlignment="1">
      <alignment/>
    </xf>
    <xf numFmtId="0" fontId="9" fillId="0" borderId="10" xfId="0" applyFont="1" applyFill="1" applyBorder="1" applyAlignment="1">
      <alignment vertical="center"/>
    </xf>
    <xf numFmtId="0" fontId="9" fillId="0" borderId="40" xfId="0" applyFont="1" applyFill="1" applyBorder="1" applyAlignment="1">
      <alignment vertical="center"/>
    </xf>
    <xf numFmtId="0" fontId="9" fillId="0" borderId="25" xfId="0" applyFont="1" applyFill="1" applyBorder="1" applyAlignment="1">
      <alignment vertical="top" textRotation="255" wrapText="1"/>
    </xf>
    <xf numFmtId="0" fontId="9" fillId="0" borderId="0" xfId="0" applyFont="1" applyFill="1" applyBorder="1" applyAlignment="1">
      <alignment vertical="top" textRotation="255" wrapText="1"/>
    </xf>
    <xf numFmtId="0" fontId="9" fillId="0" borderId="10" xfId="0" applyFont="1" applyFill="1" applyBorder="1" applyAlignment="1">
      <alignment vertical="top" textRotation="255" wrapText="1"/>
    </xf>
    <xf numFmtId="0" fontId="9" fillId="0" borderId="0" xfId="0" applyFont="1" applyFill="1" applyAlignment="1">
      <alignment vertical="top" textRotation="255" wrapText="1"/>
    </xf>
    <xf numFmtId="0" fontId="9" fillId="0" borderId="0" xfId="0" applyFont="1" applyFill="1" applyAlignment="1">
      <alignment horizontal="center" vertical="center"/>
    </xf>
    <xf numFmtId="0" fontId="21" fillId="0" borderId="0" xfId="0" applyFont="1" applyFill="1" applyAlignment="1" quotePrefix="1">
      <alignment horizontal="center" vertical="center"/>
    </xf>
    <xf numFmtId="0" fontId="9" fillId="0" borderId="0" xfId="0" applyFont="1" applyFill="1" applyAlignment="1">
      <alignment horizontal="center" vertical="center" shrinkToFit="1"/>
    </xf>
    <xf numFmtId="0" fontId="9" fillId="0" borderId="0" xfId="0" applyFont="1" applyFill="1" applyAlignment="1">
      <alignment horizontal="left" vertical="center"/>
    </xf>
    <xf numFmtId="0" fontId="9" fillId="0" borderId="27" xfId="0" applyFont="1" applyBorder="1" applyAlignment="1">
      <alignment horizontal="center" vertical="center"/>
    </xf>
    <xf numFmtId="0" fontId="9" fillId="0" borderId="14" xfId="0" applyFont="1" applyBorder="1" applyAlignment="1" quotePrefix="1">
      <alignment horizontal="center" vertical="center"/>
    </xf>
    <xf numFmtId="0" fontId="9" fillId="0" borderId="16" xfId="0" applyFont="1" applyBorder="1" applyAlignment="1">
      <alignment horizontal="distributed" vertical="center"/>
    </xf>
    <xf numFmtId="49" fontId="9" fillId="0" borderId="14" xfId="0" applyNumberFormat="1" applyFont="1" applyBorder="1" applyAlignment="1" quotePrefix="1">
      <alignment horizontal="center" vertical="center"/>
    </xf>
    <xf numFmtId="49" fontId="9" fillId="0" borderId="24" xfId="0" applyNumberFormat="1" applyFont="1" applyFill="1" applyBorder="1" applyAlignment="1">
      <alignment horizontal="distributed" vertical="center"/>
    </xf>
    <xf numFmtId="0" fontId="9" fillId="0" borderId="21" xfId="0" applyFont="1" applyBorder="1" applyAlignment="1">
      <alignment horizontal="center" vertical="center"/>
    </xf>
    <xf numFmtId="0" fontId="9" fillId="0" borderId="19" xfId="0" applyFont="1" applyBorder="1" applyAlignment="1">
      <alignment horizontal="center" vertical="center"/>
    </xf>
    <xf numFmtId="0" fontId="9" fillId="0" borderId="24" xfId="0" applyFont="1" applyFill="1" applyBorder="1" applyAlignment="1">
      <alignment horizontal="center" vertical="center"/>
    </xf>
    <xf numFmtId="0" fontId="9" fillId="0" borderId="31" xfId="0" applyFont="1" applyFill="1" applyBorder="1" applyAlignment="1">
      <alignment horizontal="distributed" vertical="center"/>
    </xf>
    <xf numFmtId="0" fontId="9" fillId="0" borderId="14" xfId="0" applyFont="1" applyFill="1" applyBorder="1" applyAlignment="1">
      <alignment horizontal="left" vertical="center"/>
    </xf>
    <xf numFmtId="49" fontId="23" fillId="0" borderId="31" xfId="0" applyNumberFormat="1" applyFont="1" applyFill="1" applyBorder="1" applyAlignment="1">
      <alignment horizontal="center" vertical="center"/>
    </xf>
    <xf numFmtId="0" fontId="9" fillId="0" borderId="36" xfId="0" applyFont="1" applyFill="1" applyBorder="1" applyAlignment="1">
      <alignment vertical="center"/>
    </xf>
    <xf numFmtId="0" fontId="23" fillId="0" borderId="14" xfId="0" applyFont="1" applyFill="1" applyBorder="1" applyAlignment="1">
      <alignment horizontal="center" vertical="center"/>
    </xf>
    <xf numFmtId="0" fontId="9" fillId="0" borderId="0" xfId="0" applyFont="1" applyFill="1" applyBorder="1" applyAlignment="1">
      <alignment horizontal="right" vertical="center" shrinkToFit="1"/>
    </xf>
    <xf numFmtId="0" fontId="9" fillId="0" borderId="27" xfId="0" applyFont="1" applyFill="1" applyBorder="1" applyAlignment="1">
      <alignment vertical="center"/>
    </xf>
    <xf numFmtId="0" fontId="9" fillId="0" borderId="31" xfId="0" applyFont="1" applyFill="1" applyBorder="1" applyAlignment="1">
      <alignment vertical="center"/>
    </xf>
    <xf numFmtId="0" fontId="9" fillId="0" borderId="18" xfId="0" applyFont="1" applyBorder="1" applyAlignment="1">
      <alignment horizontal="center" vertical="center"/>
    </xf>
    <xf numFmtId="0" fontId="9" fillId="0" borderId="21" xfId="0" applyFont="1" applyBorder="1" applyAlignment="1">
      <alignment horizontal="distributed" vertical="center"/>
    </xf>
    <xf numFmtId="0" fontId="35" fillId="0" borderId="0" xfId="0" applyFont="1" applyAlignment="1">
      <alignment horizontal="distributed" vertical="center"/>
    </xf>
    <xf numFmtId="0" fontId="29" fillId="0" borderId="0" xfId="0" applyFont="1" applyFill="1" applyAlignment="1">
      <alignment horizontal="left" vertical="center" shrinkToFit="1"/>
    </xf>
    <xf numFmtId="182" fontId="9" fillId="0" borderId="10" xfId="0" applyNumberFormat="1" applyFont="1" applyFill="1" applyBorder="1" applyAlignment="1">
      <alignment horizontal="right" vertical="center"/>
    </xf>
    <xf numFmtId="182" fontId="9" fillId="0" borderId="31" xfId="0" applyNumberFormat="1" applyFont="1" applyFill="1" applyBorder="1" applyAlignment="1">
      <alignment horizontal="distributed" vertical="center" shrinkToFit="1"/>
    </xf>
    <xf numFmtId="182" fontId="9" fillId="0" borderId="31" xfId="0" applyNumberFormat="1" applyFont="1" applyFill="1" applyBorder="1" applyAlignment="1">
      <alignment horizontal="center" vertical="center"/>
    </xf>
    <xf numFmtId="182" fontId="9" fillId="0" borderId="31" xfId="0" applyNumberFormat="1" applyFont="1" applyFill="1" applyBorder="1" applyAlignment="1">
      <alignment horizontal="right" vertical="center"/>
    </xf>
    <xf numFmtId="182" fontId="9" fillId="0" borderId="14" xfId="0" applyNumberFormat="1" applyFont="1" applyFill="1" applyBorder="1" applyAlignment="1">
      <alignment horizontal="right" vertical="center"/>
    </xf>
    <xf numFmtId="0" fontId="9" fillId="0" borderId="24" xfId="0" applyFont="1" applyFill="1" applyBorder="1" applyAlignment="1">
      <alignment horizontal="left" vertical="center"/>
    </xf>
    <xf numFmtId="0" fontId="9" fillId="0" borderId="0" xfId="0" applyFont="1" applyFill="1" applyAlignment="1">
      <alignment vertical="center" wrapText="1"/>
    </xf>
    <xf numFmtId="0" fontId="48" fillId="0" borderId="0" xfId="0" applyFont="1" applyFill="1" applyAlignment="1">
      <alignment vertical="center" textRotation="255"/>
    </xf>
    <xf numFmtId="185" fontId="27" fillId="0" borderId="14" xfId="0" applyNumberFormat="1" applyFont="1" applyFill="1" applyBorder="1" applyAlignment="1" applyProtection="1">
      <alignment horizontal="center" vertical="center"/>
      <protection locked="0"/>
    </xf>
    <xf numFmtId="0" fontId="25" fillId="0" borderId="0" xfId="0" applyFont="1" applyAlignment="1">
      <alignment vertical="center"/>
    </xf>
    <xf numFmtId="0" fontId="9" fillId="0" borderId="0" xfId="0" applyFont="1" applyAlignment="1" applyProtection="1">
      <alignment vertical="center"/>
      <protection/>
    </xf>
    <xf numFmtId="182" fontId="0" fillId="0" borderId="0" xfId="0" applyNumberFormat="1" applyFont="1" applyFill="1" applyAlignment="1" applyProtection="1">
      <alignment horizontal="distributed" vertical="center"/>
      <protection locked="0"/>
    </xf>
    <xf numFmtId="0" fontId="35" fillId="0" borderId="0" xfId="0" applyFont="1" applyFill="1" applyAlignment="1">
      <alignment vertical="center"/>
    </xf>
    <xf numFmtId="0" fontId="27" fillId="0" borderId="0" xfId="0" applyFont="1" applyFill="1" applyAlignment="1" applyProtection="1">
      <alignment horizontal="center" vertical="center" shrinkToFit="1"/>
      <protection locked="0"/>
    </xf>
    <xf numFmtId="0" fontId="0" fillId="0" borderId="10" xfId="0" applyFont="1" applyFill="1" applyBorder="1" applyAlignment="1" applyProtection="1">
      <alignment horizontal="left" vertical="center" shrinkToFit="1"/>
      <protection locked="0"/>
    </xf>
    <xf numFmtId="0" fontId="2" fillId="0" borderId="0" xfId="0" applyFont="1" applyAlignment="1">
      <alignment horizontal="left"/>
    </xf>
    <xf numFmtId="0" fontId="35" fillId="0" borderId="0" xfId="0" applyFont="1" applyFill="1" applyAlignment="1">
      <alignment horizontal="center" vertical="center"/>
    </xf>
    <xf numFmtId="0" fontId="35" fillId="0" borderId="0" xfId="0" applyFont="1" applyAlignment="1">
      <alignment horizontal="left" vertical="center"/>
    </xf>
    <xf numFmtId="0" fontId="49" fillId="0" borderId="0" xfId="0" applyFont="1" applyAlignment="1">
      <alignment vertical="center"/>
    </xf>
    <xf numFmtId="0" fontId="49" fillId="0" borderId="0" xfId="0" applyFont="1" applyAlignment="1">
      <alignment horizontal="right" vertical="center"/>
    </xf>
    <xf numFmtId="0" fontId="35" fillId="0" borderId="0" xfId="0" applyFont="1" applyFill="1" applyAlignment="1">
      <alignment horizontal="right" vertical="center"/>
    </xf>
    <xf numFmtId="0" fontId="23" fillId="0" borderId="31" xfId="0" applyFont="1" applyFill="1" applyBorder="1" applyAlignment="1">
      <alignment horizontal="center" vertical="center"/>
    </xf>
    <xf numFmtId="0" fontId="9" fillId="33" borderId="45" xfId="0" applyFont="1" applyFill="1" applyBorder="1" applyAlignment="1" applyProtection="1">
      <alignment horizontal="left" vertical="center" shrinkToFit="1"/>
      <protection locked="0"/>
    </xf>
    <xf numFmtId="0" fontId="37" fillId="0" borderId="0" xfId="0" applyFont="1" applyFill="1" applyBorder="1" applyAlignment="1">
      <alignment horizontal="center" vertical="center" wrapText="1"/>
    </xf>
    <xf numFmtId="14" fontId="9" fillId="33" borderId="35" xfId="0" applyNumberFormat="1" applyFont="1" applyFill="1" applyBorder="1" applyAlignment="1" applyProtection="1">
      <alignment horizontal="center" vertical="center"/>
      <protection locked="0"/>
    </xf>
    <xf numFmtId="0" fontId="9" fillId="33" borderId="45" xfId="0" applyNumberFormat="1" applyFont="1" applyFill="1" applyBorder="1" applyAlignment="1" applyProtection="1">
      <alignment horizontal="center" vertical="center"/>
      <protection locked="0"/>
    </xf>
    <xf numFmtId="186" fontId="9" fillId="33" borderId="45" xfId="0" applyNumberFormat="1" applyFont="1" applyFill="1" applyBorder="1" applyAlignment="1" applyProtection="1">
      <alignment horizontal="center" vertical="center"/>
      <protection locked="0"/>
    </xf>
    <xf numFmtId="0" fontId="31" fillId="33" borderId="45" xfId="0" applyFont="1" applyFill="1" applyBorder="1" applyAlignment="1" applyProtection="1">
      <alignment horizontal="left" vertical="center"/>
      <protection locked="0"/>
    </xf>
    <xf numFmtId="0" fontId="31" fillId="33" borderId="46" xfId="0" applyFont="1" applyFill="1" applyBorder="1" applyAlignment="1" applyProtection="1">
      <alignment horizontal="left" vertical="center"/>
      <protection locked="0"/>
    </xf>
    <xf numFmtId="0" fontId="21" fillId="0" borderId="14" xfId="0" applyFont="1" applyBorder="1" applyAlignment="1" applyProtection="1">
      <alignment horizontal="distributed" vertical="center"/>
      <protection locked="0"/>
    </xf>
    <xf numFmtId="0" fontId="9" fillId="0" borderId="10" xfId="0" applyFont="1" applyBorder="1" applyAlignment="1" applyProtection="1">
      <alignment horizontal="center" vertical="center"/>
      <protection locked="0"/>
    </xf>
    <xf numFmtId="49" fontId="9" fillId="0" borderId="0" xfId="0" applyNumberFormat="1" applyFont="1" applyBorder="1" applyAlignment="1">
      <alignment/>
    </xf>
    <xf numFmtId="0" fontId="55" fillId="0" borderId="31" xfId="0" applyFont="1" applyFill="1" applyBorder="1" applyAlignment="1">
      <alignment horizontal="center" vertical="center" textRotation="255" shrinkToFit="1"/>
    </xf>
    <xf numFmtId="0" fontId="35" fillId="34" borderId="38" xfId="0" applyFont="1" applyFill="1" applyBorder="1" applyAlignment="1">
      <alignment vertical="center"/>
    </xf>
    <xf numFmtId="0" fontId="35" fillId="34" borderId="25" xfId="0" applyFont="1" applyFill="1" applyBorder="1" applyAlignment="1">
      <alignment vertical="center"/>
    </xf>
    <xf numFmtId="0" fontId="35" fillId="0" borderId="39" xfId="0" applyFont="1" applyBorder="1" applyAlignment="1">
      <alignment vertical="center"/>
    </xf>
    <xf numFmtId="0" fontId="9" fillId="0" borderId="34" xfId="0" applyFont="1" applyBorder="1" applyAlignment="1">
      <alignment vertical="center"/>
    </xf>
    <xf numFmtId="0" fontId="9" fillId="0" borderId="37" xfId="0" applyFont="1" applyBorder="1" applyAlignment="1">
      <alignment vertical="center"/>
    </xf>
    <xf numFmtId="182" fontId="0" fillId="0" borderId="14" xfId="0" applyNumberFormat="1" applyFont="1" applyFill="1" applyBorder="1" applyAlignment="1" applyProtection="1">
      <alignment horizontal="distributed" vertical="center"/>
      <protection locked="0"/>
    </xf>
    <xf numFmtId="0" fontId="34" fillId="0" borderId="10" xfId="0" applyFont="1" applyBorder="1" applyAlignment="1">
      <alignment horizontal="left" vertical="center"/>
    </xf>
    <xf numFmtId="0" fontId="27" fillId="0" borderId="10" xfId="0" applyFont="1" applyFill="1" applyBorder="1" applyAlignment="1" applyProtection="1">
      <alignment horizontal="center" vertical="center" shrinkToFit="1"/>
      <protection locked="0"/>
    </xf>
    <xf numFmtId="0" fontId="33" fillId="0" borderId="0" xfId="0" applyFont="1" applyAlignment="1">
      <alignment/>
    </xf>
    <xf numFmtId="0" fontId="35" fillId="34" borderId="0" xfId="0" applyFont="1" applyFill="1" applyAlignment="1" applyProtection="1">
      <alignment vertical="center"/>
      <protection/>
    </xf>
    <xf numFmtId="0" fontId="35" fillId="0" borderId="0" xfId="0" applyFont="1" applyAlignment="1" applyProtection="1">
      <alignment vertical="center"/>
      <protection/>
    </xf>
    <xf numFmtId="0" fontId="35" fillId="0" borderId="0" xfId="0" applyFont="1" applyAlignment="1" applyProtection="1">
      <alignment horizontal="center" vertical="center"/>
      <protection/>
    </xf>
    <xf numFmtId="0" fontId="39" fillId="0" borderId="0" xfId="0" applyFont="1" applyAlignment="1" applyProtection="1">
      <alignment horizontal="distributed" vertical="center"/>
      <protection/>
    </xf>
    <xf numFmtId="0" fontId="33" fillId="0" borderId="0" xfId="0" applyFont="1" applyAlignment="1" applyProtection="1">
      <alignment/>
      <protection/>
    </xf>
    <xf numFmtId="0" fontId="35" fillId="0" borderId="0" xfId="0" applyFont="1" applyAlignment="1" applyProtection="1">
      <alignment horizontal="left" vertical="center"/>
      <protection/>
    </xf>
    <xf numFmtId="0" fontId="29" fillId="0" borderId="0" xfId="0" applyFont="1" applyFill="1" applyAlignment="1" applyProtection="1">
      <alignment horizontal="left" vertical="center" shrinkToFit="1"/>
      <protection/>
    </xf>
    <xf numFmtId="0" fontId="35" fillId="0" borderId="0" xfId="0" applyFont="1" applyAlignment="1" applyProtection="1">
      <alignment horizontal="distributed" vertical="center"/>
      <protection/>
    </xf>
    <xf numFmtId="0" fontId="35" fillId="0" borderId="0" xfId="0" applyFont="1" applyFill="1" applyAlignment="1" applyProtection="1">
      <alignment horizontal="right" vertical="center"/>
      <protection/>
    </xf>
    <xf numFmtId="0" fontId="29" fillId="0" borderId="0" xfId="0" applyFont="1" applyFill="1" applyAlignment="1" applyProtection="1">
      <alignment horizontal="center" vertical="center" shrinkToFit="1"/>
      <protection/>
    </xf>
    <xf numFmtId="0" fontId="35" fillId="0" borderId="0" xfId="0" applyFont="1" applyFill="1" applyAlignment="1" applyProtection="1">
      <alignment horizontal="center" vertical="center"/>
      <protection/>
    </xf>
    <xf numFmtId="0" fontId="35" fillId="0" borderId="31" xfId="0" applyFont="1" applyBorder="1" applyAlignment="1" applyProtection="1">
      <alignment vertical="center"/>
      <protection/>
    </xf>
    <xf numFmtId="0" fontId="40" fillId="0" borderId="0" xfId="0" applyFont="1" applyAlignment="1" applyProtection="1">
      <alignment vertical="center"/>
      <protection/>
    </xf>
    <xf numFmtId="0" fontId="55" fillId="0" borderId="31" xfId="0" applyFont="1" applyFill="1" applyBorder="1" applyAlignment="1" applyProtection="1">
      <alignment horizontal="center" vertical="center" textRotation="255" shrinkToFit="1"/>
      <protection/>
    </xf>
    <xf numFmtId="0" fontId="2" fillId="0" borderId="0" xfId="0" applyFont="1" applyAlignment="1" applyProtection="1">
      <alignment vertical="center"/>
      <protection/>
    </xf>
    <xf numFmtId="0" fontId="35" fillId="0" borderId="0" xfId="0" applyFont="1" applyFill="1" applyAlignment="1" applyProtection="1">
      <alignment vertical="center"/>
      <protection/>
    </xf>
    <xf numFmtId="0" fontId="37" fillId="0" borderId="0" xfId="0" applyFont="1" applyFill="1" applyBorder="1" applyAlignment="1" applyProtection="1">
      <alignment horizontal="center" vertical="center" wrapText="1"/>
      <protection/>
    </xf>
    <xf numFmtId="0" fontId="2" fillId="0" borderId="0" xfId="0" applyFont="1" applyFill="1" applyAlignment="1" applyProtection="1">
      <alignment vertical="center"/>
      <protection/>
    </xf>
    <xf numFmtId="0" fontId="49" fillId="0" borderId="0" xfId="0" applyFont="1" applyAlignment="1" applyProtection="1">
      <alignment vertical="center"/>
      <protection/>
    </xf>
    <xf numFmtId="0" fontId="49" fillId="0" borderId="0" xfId="0" applyFont="1" applyAlignment="1" applyProtection="1">
      <alignment horizontal="right" vertical="center"/>
      <protection/>
    </xf>
    <xf numFmtId="183" fontId="9" fillId="0" borderId="27" xfId="0" applyNumberFormat="1" applyFont="1" applyFill="1" applyBorder="1" applyAlignment="1">
      <alignment horizontal="center" vertical="center"/>
    </xf>
    <xf numFmtId="0" fontId="27" fillId="0" borderId="0" xfId="0" applyFont="1" applyAlignment="1">
      <alignment vertical="center"/>
    </xf>
    <xf numFmtId="0" fontId="27" fillId="0" borderId="0" xfId="0" applyFont="1" applyAlignment="1" applyProtection="1">
      <alignment vertical="center"/>
      <protection/>
    </xf>
    <xf numFmtId="0" fontId="10" fillId="33" borderId="45" xfId="0" applyFont="1" applyFill="1" applyBorder="1" applyAlignment="1" applyProtection="1">
      <alignment horizontal="left" vertical="center"/>
      <protection locked="0"/>
    </xf>
    <xf numFmtId="0" fontId="9" fillId="0" borderId="0" xfId="0" applyFont="1" applyFill="1" applyAlignment="1" applyProtection="1">
      <alignment vertical="center"/>
      <protection hidden="1"/>
    </xf>
    <xf numFmtId="0" fontId="18" fillId="0" borderId="0" xfId="0" applyFont="1" applyFill="1" applyAlignment="1" applyProtection="1">
      <alignment horizontal="center" vertical="center"/>
      <protection hidden="1"/>
    </xf>
    <xf numFmtId="0" fontId="9" fillId="0" borderId="0"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0" fontId="20" fillId="0" borderId="0" xfId="0" applyFont="1" applyFill="1" applyAlignment="1" applyProtection="1">
      <alignment vertical="center"/>
      <protection hidden="1"/>
    </xf>
    <xf numFmtId="0" fontId="9" fillId="0" borderId="0" xfId="0" applyFont="1" applyFill="1" applyBorder="1" applyAlignment="1" applyProtection="1">
      <alignment horizontal="right" vertical="center" shrinkToFit="1"/>
      <protection hidden="1"/>
    </xf>
    <xf numFmtId="0" fontId="9" fillId="0" borderId="0" xfId="0" applyFont="1" applyFill="1" applyBorder="1" applyAlignment="1" applyProtection="1">
      <alignment horizontal="distributed" vertical="center"/>
      <protection hidden="1"/>
    </xf>
    <xf numFmtId="0" fontId="9" fillId="0" borderId="27" xfId="0" applyFont="1" applyFill="1" applyBorder="1" applyAlignment="1" applyProtection="1">
      <alignment horizontal="distributed" vertical="center"/>
      <protection hidden="1"/>
    </xf>
    <xf numFmtId="0" fontId="9" fillId="0" borderId="0" xfId="0" applyFont="1" applyFill="1" applyBorder="1" applyAlignment="1" applyProtection="1">
      <alignment horizontal="center" vertical="center"/>
      <protection hidden="1"/>
    </xf>
    <xf numFmtId="0" fontId="9" fillId="0" borderId="10" xfId="0" applyFont="1" applyFill="1" applyBorder="1" applyAlignment="1" applyProtection="1">
      <alignment horizontal="center" vertical="center"/>
      <protection hidden="1"/>
    </xf>
    <xf numFmtId="0" fontId="9" fillId="0" borderId="18" xfId="0" applyFont="1" applyFill="1" applyBorder="1" applyAlignment="1" applyProtection="1">
      <alignment horizontal="center" vertical="center"/>
      <protection hidden="1"/>
    </xf>
    <xf numFmtId="0" fontId="9" fillId="0" borderId="28" xfId="0" applyFont="1" applyFill="1" applyBorder="1" applyAlignment="1" applyProtection="1">
      <alignment horizontal="center" vertical="center"/>
      <protection hidden="1"/>
    </xf>
    <xf numFmtId="0" fontId="9" fillId="0" borderId="0" xfId="0" applyFont="1" applyFill="1" applyBorder="1" applyAlignment="1" applyProtection="1">
      <alignment horizontal="left" vertical="center"/>
      <protection hidden="1"/>
    </xf>
    <xf numFmtId="0" fontId="19" fillId="0" borderId="27" xfId="0" applyFont="1" applyFill="1" applyBorder="1" applyAlignment="1" applyProtection="1">
      <alignment horizontal="distributed" vertical="center"/>
      <protection hidden="1"/>
    </xf>
    <xf numFmtId="0" fontId="9" fillId="0" borderId="27" xfId="0" applyFont="1" applyFill="1" applyBorder="1" applyAlignment="1" applyProtection="1">
      <alignment vertical="center"/>
      <protection hidden="1"/>
    </xf>
    <xf numFmtId="0" fontId="9" fillId="0" borderId="43" xfId="0" applyFont="1" applyFill="1" applyBorder="1" applyAlignment="1" applyProtection="1">
      <alignment vertical="center"/>
      <protection hidden="1"/>
    </xf>
    <xf numFmtId="0" fontId="9" fillId="0" borderId="22" xfId="0" applyFont="1" applyFill="1" applyBorder="1" applyAlignment="1" applyProtection="1">
      <alignment vertical="center"/>
      <protection hidden="1"/>
    </xf>
    <xf numFmtId="0" fontId="9" fillId="0" borderId="23" xfId="0" applyFont="1" applyFill="1" applyBorder="1" applyAlignment="1" applyProtection="1">
      <alignment vertical="center"/>
      <protection hidden="1"/>
    </xf>
    <xf numFmtId="0" fontId="9" fillId="0" borderId="31" xfId="0" applyFont="1" applyFill="1" applyBorder="1" applyAlignment="1" applyProtection="1">
      <alignment vertical="center"/>
      <protection hidden="1"/>
    </xf>
    <xf numFmtId="0" fontId="19" fillId="0" borderId="31" xfId="0" applyFont="1" applyFill="1" applyBorder="1" applyAlignment="1" applyProtection="1">
      <alignment horizontal="distributed" vertical="center"/>
      <protection hidden="1"/>
    </xf>
    <xf numFmtId="0" fontId="9" fillId="0" borderId="36" xfId="0" applyFont="1" applyFill="1" applyBorder="1" applyAlignment="1" applyProtection="1">
      <alignment vertical="center"/>
      <protection hidden="1"/>
    </xf>
    <xf numFmtId="0" fontId="9" fillId="0" borderId="14" xfId="0" applyFont="1" applyFill="1" applyBorder="1" applyAlignment="1" applyProtection="1">
      <alignment horizontal="center" vertical="center"/>
      <protection hidden="1"/>
    </xf>
    <xf numFmtId="0" fontId="21" fillId="0" borderId="14" xfId="0" applyFont="1" applyFill="1" applyBorder="1" applyAlignment="1" applyProtection="1">
      <alignment vertical="center"/>
      <protection hidden="1"/>
    </xf>
    <xf numFmtId="0" fontId="9" fillId="0" borderId="13" xfId="0" applyFont="1" applyFill="1" applyBorder="1" applyAlignment="1" applyProtection="1">
      <alignment horizontal="distributed" vertical="center"/>
      <protection hidden="1"/>
    </xf>
    <xf numFmtId="0" fontId="9" fillId="0" borderId="14" xfId="0" applyFont="1" applyFill="1" applyBorder="1" applyAlignment="1" applyProtection="1">
      <alignment horizontal="distributed" vertical="center"/>
      <protection hidden="1"/>
    </xf>
    <xf numFmtId="0" fontId="9" fillId="0" borderId="16" xfId="0" applyFont="1" applyFill="1" applyBorder="1" applyAlignment="1" applyProtection="1">
      <alignment horizontal="distributed" vertical="center"/>
      <protection hidden="1"/>
    </xf>
    <xf numFmtId="0" fontId="21" fillId="0" borderId="14" xfId="0" applyFont="1" applyFill="1" applyBorder="1" applyAlignment="1" applyProtection="1">
      <alignment horizontal="distributed" vertical="center"/>
      <protection hidden="1"/>
    </xf>
    <xf numFmtId="0" fontId="9" fillId="0" borderId="13" xfId="0" applyFont="1" applyFill="1" applyBorder="1" applyAlignment="1" applyProtection="1">
      <alignment horizontal="center" vertical="center"/>
      <protection hidden="1"/>
    </xf>
    <xf numFmtId="0" fontId="21" fillId="0" borderId="14" xfId="0" applyFont="1" applyFill="1" applyBorder="1" applyAlignment="1" applyProtection="1">
      <alignment horizontal="center" vertical="center"/>
      <protection hidden="1"/>
    </xf>
    <xf numFmtId="0" fontId="21" fillId="0" borderId="15" xfId="0" applyFont="1" applyFill="1" applyBorder="1" applyAlignment="1" applyProtection="1">
      <alignment horizontal="center" vertical="center"/>
      <protection hidden="1"/>
    </xf>
    <xf numFmtId="0" fontId="9" fillId="0" borderId="21" xfId="0" applyFont="1" applyFill="1" applyBorder="1" applyAlignment="1" applyProtection="1">
      <alignment horizontal="center" vertical="center"/>
      <protection hidden="1"/>
    </xf>
    <xf numFmtId="0" fontId="9" fillId="0" borderId="32" xfId="0" applyFont="1" applyFill="1" applyBorder="1" applyAlignment="1" applyProtection="1">
      <alignment vertical="center"/>
      <protection hidden="1"/>
    </xf>
    <xf numFmtId="0" fontId="24" fillId="0" borderId="14" xfId="0" applyFont="1" applyFill="1" applyBorder="1" applyAlignment="1" applyProtection="1">
      <alignment horizontal="center" vertical="center"/>
      <protection hidden="1"/>
    </xf>
    <xf numFmtId="0" fontId="9" fillId="0" borderId="14" xfId="0" applyFont="1" applyFill="1" applyBorder="1" applyAlignment="1" applyProtection="1" quotePrefix="1">
      <alignment horizontal="center" vertical="center"/>
      <protection hidden="1"/>
    </xf>
    <xf numFmtId="0" fontId="24" fillId="0" borderId="16" xfId="0" applyFont="1" applyFill="1" applyBorder="1" applyAlignment="1" applyProtection="1">
      <alignment horizontal="center" vertical="center"/>
      <protection hidden="1"/>
    </xf>
    <xf numFmtId="0" fontId="23" fillId="0" borderId="14" xfId="0" applyFont="1" applyFill="1" applyBorder="1" applyAlignment="1" applyProtection="1">
      <alignment horizontal="center" vertical="center"/>
      <protection hidden="1"/>
    </xf>
    <xf numFmtId="49" fontId="9" fillId="0" borderId="14" xfId="0" applyNumberFormat="1" applyFont="1" applyFill="1" applyBorder="1" applyAlignment="1" applyProtection="1" quotePrefix="1">
      <alignment horizontal="center" vertical="center"/>
      <protection hidden="1"/>
    </xf>
    <xf numFmtId="0" fontId="22" fillId="0" borderId="0" xfId="0" applyFont="1" applyFill="1" applyBorder="1" applyAlignment="1" applyProtection="1">
      <alignment horizontal="center" vertical="center"/>
      <protection hidden="1"/>
    </xf>
    <xf numFmtId="0" fontId="9" fillId="0" borderId="19" xfId="0" applyFont="1" applyFill="1" applyBorder="1" applyAlignment="1" applyProtection="1">
      <alignment horizontal="center" vertical="center"/>
      <protection hidden="1"/>
    </xf>
    <xf numFmtId="0" fontId="9" fillId="0" borderId="31" xfId="0" applyFont="1" applyFill="1" applyBorder="1" applyAlignment="1" applyProtection="1">
      <alignment horizontal="distributed" vertical="center"/>
      <protection hidden="1"/>
    </xf>
    <xf numFmtId="0" fontId="9" fillId="0" borderId="20" xfId="0" applyFont="1" applyFill="1" applyBorder="1" applyAlignment="1" applyProtection="1">
      <alignment vertical="center"/>
      <protection hidden="1"/>
    </xf>
    <xf numFmtId="49" fontId="22" fillId="0" borderId="14" xfId="0" applyNumberFormat="1" applyFont="1" applyFill="1" applyBorder="1" applyAlignment="1" applyProtection="1">
      <alignment vertical="center"/>
      <protection hidden="1"/>
    </xf>
    <xf numFmtId="0" fontId="9" fillId="0" borderId="22" xfId="0" applyFont="1" applyFill="1" applyBorder="1" applyAlignment="1" applyProtection="1">
      <alignment horizontal="center" vertical="center"/>
      <protection hidden="1"/>
    </xf>
    <xf numFmtId="0" fontId="9" fillId="0" borderId="28" xfId="0" applyFont="1" applyFill="1" applyBorder="1" applyAlignment="1" applyProtection="1">
      <alignment vertical="center"/>
      <protection hidden="1"/>
    </xf>
    <xf numFmtId="0" fontId="9" fillId="0" borderId="24" xfId="0" applyFont="1" applyFill="1" applyBorder="1" applyAlignment="1" applyProtection="1">
      <alignment horizontal="center" vertical="center"/>
      <protection hidden="1"/>
    </xf>
    <xf numFmtId="49" fontId="22" fillId="0" borderId="24" xfId="0" applyNumberFormat="1" applyFont="1" applyFill="1" applyBorder="1" applyAlignment="1" applyProtection="1">
      <alignment vertical="center"/>
      <protection hidden="1"/>
    </xf>
    <xf numFmtId="0" fontId="9" fillId="0" borderId="25" xfId="0" applyFont="1" applyFill="1" applyBorder="1" applyAlignment="1" applyProtection="1">
      <alignment horizontal="center" vertical="center" textRotation="255"/>
      <protection hidden="1"/>
    </xf>
    <xf numFmtId="0" fontId="9" fillId="0" borderId="26" xfId="0" applyFont="1" applyFill="1" applyBorder="1" applyAlignment="1" applyProtection="1">
      <alignment horizontal="center" vertical="center"/>
      <protection hidden="1"/>
    </xf>
    <xf numFmtId="0" fontId="9" fillId="0" borderId="27" xfId="0" applyFont="1" applyFill="1" applyBorder="1" applyAlignment="1" applyProtection="1">
      <alignment horizontal="distributed" vertical="center"/>
      <protection hidden="1"/>
    </xf>
    <xf numFmtId="0" fontId="9" fillId="0" borderId="42" xfId="0" applyFont="1" applyFill="1" applyBorder="1" applyAlignment="1" applyProtection="1">
      <alignment vertical="center"/>
      <protection hidden="1"/>
    </xf>
    <xf numFmtId="0" fontId="9" fillId="0" borderId="27" xfId="0" applyFont="1" applyFill="1" applyBorder="1" applyAlignment="1" applyProtection="1">
      <alignment horizontal="center" vertical="center"/>
      <protection hidden="1"/>
    </xf>
    <xf numFmtId="0" fontId="0" fillId="0" borderId="27" xfId="0" applyFont="1" applyFill="1" applyBorder="1" applyAlignment="1" applyProtection="1">
      <alignment horizontal="center" vertical="center"/>
      <protection hidden="1"/>
    </xf>
    <xf numFmtId="182" fontId="23" fillId="0" borderId="27" xfId="0" applyNumberFormat="1" applyFont="1" applyFill="1" applyBorder="1" applyAlignment="1" applyProtection="1">
      <alignment horizontal="distributed" vertical="center"/>
      <protection hidden="1"/>
    </xf>
    <xf numFmtId="0" fontId="23" fillId="0" borderId="27" xfId="0" applyFont="1" applyFill="1" applyBorder="1" applyAlignment="1" applyProtection="1">
      <alignment horizontal="left" vertical="center"/>
      <protection hidden="1"/>
    </xf>
    <xf numFmtId="0" fontId="9" fillId="0" borderId="27" xfId="0" applyFont="1" applyFill="1" applyBorder="1" applyAlignment="1" applyProtection="1">
      <alignment horizontal="left" vertical="center"/>
      <protection hidden="1"/>
    </xf>
    <xf numFmtId="0" fontId="9" fillId="0" borderId="16" xfId="0" applyFont="1" applyFill="1" applyBorder="1" applyAlignment="1" applyProtection="1">
      <alignment vertical="center"/>
      <protection hidden="1"/>
    </xf>
    <xf numFmtId="0" fontId="23" fillId="0" borderId="14" xfId="0" applyFont="1" applyFill="1" applyBorder="1" applyAlignment="1" applyProtection="1">
      <alignment vertical="center"/>
      <protection hidden="1"/>
    </xf>
    <xf numFmtId="0" fontId="9" fillId="0" borderId="13" xfId="0" applyFont="1" applyFill="1" applyBorder="1" applyAlignment="1" applyProtection="1">
      <alignment vertical="center"/>
      <protection hidden="1"/>
    </xf>
    <xf numFmtId="0" fontId="9" fillId="0" borderId="14" xfId="0" applyFont="1" applyFill="1" applyBorder="1" applyAlignment="1" applyProtection="1">
      <alignment vertical="center"/>
      <protection hidden="1"/>
    </xf>
    <xf numFmtId="0" fontId="25" fillId="0" borderId="14" xfId="0" applyFont="1" applyFill="1" applyBorder="1" applyAlignment="1" applyProtection="1">
      <alignment vertical="center"/>
      <protection hidden="1"/>
    </xf>
    <xf numFmtId="0" fontId="22" fillId="0" borderId="14" xfId="0" applyFont="1" applyFill="1" applyBorder="1" applyAlignment="1" applyProtection="1">
      <alignment vertical="center"/>
      <protection hidden="1"/>
    </xf>
    <xf numFmtId="0" fontId="0" fillId="0" borderId="14" xfId="0" applyFont="1" applyFill="1" applyBorder="1" applyAlignment="1" applyProtection="1">
      <alignment horizontal="left" vertical="center"/>
      <protection hidden="1"/>
    </xf>
    <xf numFmtId="0" fontId="0" fillId="0" borderId="14" xfId="0" applyFont="1" applyFill="1" applyBorder="1" applyAlignment="1" applyProtection="1">
      <alignment horizontal="center" vertical="center"/>
      <protection hidden="1"/>
    </xf>
    <xf numFmtId="0" fontId="9" fillId="0" borderId="15" xfId="0" applyFont="1" applyFill="1" applyBorder="1" applyAlignment="1" applyProtection="1">
      <alignment vertical="center"/>
      <protection hidden="1"/>
    </xf>
    <xf numFmtId="0" fontId="9" fillId="0" borderId="11" xfId="0" applyFont="1" applyFill="1" applyBorder="1" applyAlignment="1" applyProtection="1">
      <alignment vertical="center"/>
      <protection hidden="1"/>
    </xf>
    <xf numFmtId="0" fontId="9" fillId="0" borderId="14" xfId="0" applyFont="1" applyFill="1" applyBorder="1" applyAlignment="1" applyProtection="1">
      <alignment horizontal="left" vertical="center"/>
      <protection hidden="1"/>
    </xf>
    <xf numFmtId="0" fontId="9" fillId="0" borderId="21" xfId="0" applyFont="1" applyFill="1" applyBorder="1" applyAlignment="1" applyProtection="1">
      <alignment horizontal="distributed" vertical="center"/>
      <protection hidden="1"/>
    </xf>
    <xf numFmtId="0" fontId="9" fillId="0" borderId="10" xfId="0" applyFont="1" applyFill="1" applyBorder="1" applyAlignment="1" applyProtection="1">
      <alignment horizontal="center" vertical="center" textRotation="255"/>
      <protection hidden="1"/>
    </xf>
    <xf numFmtId="0" fontId="9" fillId="0" borderId="29" xfId="0" applyFont="1" applyFill="1" applyBorder="1" applyAlignment="1" applyProtection="1">
      <alignment vertical="center"/>
      <protection hidden="1"/>
    </xf>
    <xf numFmtId="49" fontId="9" fillId="0" borderId="24" xfId="0" applyNumberFormat="1" applyFont="1" applyFill="1" applyBorder="1" applyAlignment="1" applyProtection="1">
      <alignment horizontal="distributed" vertical="center"/>
      <protection hidden="1"/>
    </xf>
    <xf numFmtId="0" fontId="9" fillId="0" borderId="44" xfId="0" applyFont="1" applyFill="1" applyBorder="1" applyAlignment="1" applyProtection="1">
      <alignment vertical="center"/>
      <protection hidden="1"/>
    </xf>
    <xf numFmtId="0" fontId="9" fillId="0" borderId="24" xfId="0" applyFont="1" applyFill="1" applyBorder="1" applyAlignment="1" applyProtection="1">
      <alignment vertical="center"/>
      <protection hidden="1"/>
    </xf>
    <xf numFmtId="0" fontId="9" fillId="0" borderId="30" xfId="0" applyFont="1" applyFill="1" applyBorder="1" applyAlignment="1" applyProtection="1">
      <alignment vertical="center"/>
      <protection hidden="1"/>
    </xf>
    <xf numFmtId="0" fontId="9" fillId="0" borderId="38" xfId="0" applyFont="1" applyFill="1" applyBorder="1" applyAlignment="1" applyProtection="1">
      <alignment horizontal="left" vertical="center" wrapText="1" shrinkToFit="1"/>
      <protection hidden="1"/>
    </xf>
    <xf numFmtId="0" fontId="9" fillId="0" borderId="25" xfId="0" applyFont="1" applyFill="1" applyBorder="1" applyAlignment="1" applyProtection="1">
      <alignment horizontal="left" vertical="center" wrapText="1" shrinkToFit="1"/>
      <protection hidden="1"/>
    </xf>
    <xf numFmtId="0" fontId="21" fillId="0" borderId="27" xfId="0" applyFont="1" applyFill="1" applyBorder="1" applyAlignment="1" applyProtection="1">
      <alignment vertical="center"/>
      <protection hidden="1"/>
    </xf>
    <xf numFmtId="0" fontId="21" fillId="0" borderId="0" xfId="0" applyFont="1" applyFill="1" applyBorder="1" applyAlignment="1" applyProtection="1">
      <alignment horizontal="right" vertical="center"/>
      <protection hidden="1"/>
    </xf>
    <xf numFmtId="0" fontId="22" fillId="0" borderId="0" xfId="0" applyFont="1" applyFill="1" applyBorder="1" applyAlignment="1" applyProtection="1">
      <alignment vertical="center"/>
      <protection hidden="1"/>
    </xf>
    <xf numFmtId="0" fontId="9" fillId="0" borderId="37" xfId="0" applyFont="1" applyFill="1" applyBorder="1" applyAlignment="1" applyProtection="1">
      <alignment horizontal="left" vertical="center" wrapText="1" shrinkToFit="1"/>
      <protection hidden="1"/>
    </xf>
    <xf numFmtId="0" fontId="9" fillId="0" borderId="10" xfId="0" applyFont="1" applyFill="1" applyBorder="1" applyAlignment="1" applyProtection="1">
      <alignment horizontal="left" vertical="center" wrapText="1" shrinkToFit="1"/>
      <protection hidden="1"/>
    </xf>
    <xf numFmtId="0" fontId="25" fillId="0" borderId="24" xfId="0" applyFont="1" applyFill="1" applyBorder="1" applyAlignment="1" applyProtection="1">
      <alignment horizontal="distributed" vertical="center"/>
      <protection hidden="1"/>
    </xf>
    <xf numFmtId="0" fontId="22" fillId="0" borderId="38" xfId="0" applyFont="1" applyFill="1" applyBorder="1" applyAlignment="1" applyProtection="1">
      <alignment horizontal="left" vertical="center" wrapText="1"/>
      <protection hidden="1"/>
    </xf>
    <xf numFmtId="0" fontId="22" fillId="0" borderId="25" xfId="0" applyFont="1" applyFill="1" applyBorder="1" applyAlignment="1" applyProtection="1">
      <alignment horizontal="left" vertical="center" wrapText="1"/>
      <protection hidden="1"/>
    </xf>
    <xf numFmtId="0" fontId="9" fillId="0" borderId="25" xfId="0" applyFont="1" applyFill="1" applyBorder="1" applyAlignment="1" applyProtection="1">
      <alignment horizontal="center" vertical="top" textRotation="255"/>
      <protection hidden="1"/>
    </xf>
    <xf numFmtId="0" fontId="9" fillId="0" borderId="41" xfId="0" applyFont="1" applyFill="1" applyBorder="1" applyAlignment="1" applyProtection="1">
      <alignment horizontal="center" vertical="top" textRotation="255"/>
      <protection hidden="1"/>
    </xf>
    <xf numFmtId="0" fontId="9" fillId="0" borderId="25" xfId="0" applyFont="1" applyFill="1" applyBorder="1" applyAlignment="1" applyProtection="1">
      <alignment vertical="center"/>
      <protection hidden="1"/>
    </xf>
    <xf numFmtId="0" fontId="9" fillId="0" borderId="39"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9" fillId="0" borderId="12"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0" fontId="22" fillId="0" borderId="37" xfId="0" applyFont="1" applyFill="1" applyBorder="1" applyAlignment="1" applyProtection="1">
      <alignment horizontal="left" vertical="center" wrapText="1"/>
      <protection hidden="1"/>
    </xf>
    <xf numFmtId="0" fontId="22" fillId="0" borderId="10" xfId="0" applyFont="1" applyFill="1" applyBorder="1" applyAlignment="1" applyProtection="1">
      <alignment horizontal="left" vertical="center" wrapText="1"/>
      <protection hidden="1"/>
    </xf>
    <xf numFmtId="0" fontId="9" fillId="0" borderId="10" xfId="0" applyFont="1" applyFill="1" applyBorder="1" applyAlignment="1" applyProtection="1">
      <alignment vertical="center"/>
      <protection hidden="1"/>
    </xf>
    <xf numFmtId="0" fontId="9" fillId="0" borderId="40" xfId="0" applyFont="1" applyFill="1" applyBorder="1" applyAlignment="1" applyProtection="1">
      <alignment vertical="center"/>
      <protection hidden="1"/>
    </xf>
    <xf numFmtId="0" fontId="9" fillId="0" borderId="0" xfId="0" applyFont="1" applyFill="1" applyBorder="1" applyAlignment="1" applyProtection="1">
      <alignment/>
      <protection hidden="1"/>
    </xf>
    <xf numFmtId="0" fontId="9" fillId="0" borderId="0" xfId="0" applyFont="1" applyFill="1" applyAlignment="1" applyProtection="1">
      <alignment/>
      <protection hidden="1"/>
    </xf>
    <xf numFmtId="3" fontId="9" fillId="0" borderId="0" xfId="0" applyNumberFormat="1" applyFont="1" applyFill="1" applyBorder="1" applyAlignment="1" applyProtection="1">
      <alignment horizontal="right" vertical="center"/>
      <protection hidden="1"/>
    </xf>
    <xf numFmtId="0" fontId="9" fillId="0" borderId="26" xfId="0" applyFont="1" applyFill="1" applyBorder="1" applyAlignment="1" applyProtection="1">
      <alignment vertical="center"/>
      <protection hidden="1"/>
    </xf>
    <xf numFmtId="49" fontId="23" fillId="0" borderId="31" xfId="0" applyNumberFormat="1" applyFont="1" applyFill="1" applyBorder="1" applyAlignment="1" applyProtection="1">
      <alignment horizontal="center" vertical="center"/>
      <protection hidden="1"/>
    </xf>
    <xf numFmtId="49" fontId="23" fillId="0" borderId="27" xfId="0" applyNumberFormat="1" applyFont="1" applyFill="1" applyBorder="1" applyAlignment="1" applyProtection="1">
      <alignment horizontal="center" vertical="center"/>
      <protection hidden="1"/>
    </xf>
    <xf numFmtId="0" fontId="9" fillId="0" borderId="17" xfId="0" applyFont="1" applyFill="1" applyBorder="1" applyAlignment="1" applyProtection="1">
      <alignment vertical="center"/>
      <protection hidden="1"/>
    </xf>
    <xf numFmtId="49" fontId="23" fillId="0" borderId="0" xfId="0" applyNumberFormat="1" applyFont="1" applyFill="1" applyBorder="1" applyAlignment="1" applyProtection="1">
      <alignment horizontal="center" vertical="center"/>
      <protection hidden="1"/>
    </xf>
    <xf numFmtId="0" fontId="9" fillId="0" borderId="14" xfId="0" applyFont="1" applyFill="1" applyBorder="1" applyAlignment="1" applyProtection="1">
      <alignment horizontal="right" vertical="center"/>
      <protection hidden="1"/>
    </xf>
    <xf numFmtId="0" fontId="9" fillId="0" borderId="0" xfId="0" applyFont="1" applyFill="1" applyBorder="1" applyAlignment="1" applyProtection="1">
      <alignment horizontal="right" vertical="center"/>
      <protection hidden="1"/>
    </xf>
    <xf numFmtId="49" fontId="23" fillId="0" borderId="14" xfId="0" applyNumberFormat="1" applyFont="1" applyFill="1" applyBorder="1" applyAlignment="1" applyProtection="1">
      <alignment horizontal="center" vertical="center"/>
      <protection hidden="1"/>
    </xf>
    <xf numFmtId="38" fontId="9" fillId="0" borderId="27" xfId="48" applyFont="1" applyFill="1" applyBorder="1" applyAlignment="1" applyProtection="1">
      <alignment vertical="center"/>
      <protection hidden="1"/>
    </xf>
    <xf numFmtId="0" fontId="9" fillId="0" borderId="25" xfId="0" applyFont="1" applyFill="1" applyBorder="1" applyAlignment="1" applyProtection="1">
      <alignment horizontal="center"/>
      <protection hidden="1"/>
    </xf>
    <xf numFmtId="0" fontId="9" fillId="0" borderId="18" xfId="0" applyFont="1" applyFill="1" applyBorder="1" applyAlignment="1" applyProtection="1">
      <alignment vertical="center"/>
      <protection hidden="1"/>
    </xf>
    <xf numFmtId="49" fontId="9" fillId="0" borderId="0" xfId="0" applyNumberFormat="1" applyFont="1" applyFill="1" applyBorder="1" applyAlignment="1" applyProtection="1">
      <alignment/>
      <protection hidden="1"/>
    </xf>
    <xf numFmtId="49" fontId="9" fillId="0" borderId="0" xfId="0" applyNumberFormat="1" applyFont="1" applyFill="1" applyAlignment="1" applyProtection="1">
      <alignment/>
      <protection hidden="1"/>
    </xf>
    <xf numFmtId="0" fontId="9" fillId="0" borderId="33" xfId="0" applyFont="1" applyFill="1" applyBorder="1" applyAlignment="1" applyProtection="1">
      <alignment horizontal="left" vertical="center"/>
      <protection hidden="1"/>
    </xf>
    <xf numFmtId="0" fontId="9" fillId="0" borderId="21" xfId="0" applyFont="1" applyFill="1" applyBorder="1" applyAlignment="1" applyProtection="1">
      <alignment vertical="center"/>
      <protection hidden="1"/>
    </xf>
    <xf numFmtId="0" fontId="9" fillId="0" borderId="34" xfId="0" applyFont="1" applyFill="1" applyBorder="1" applyAlignment="1" applyProtection="1">
      <alignment horizontal="left" vertical="center"/>
      <protection hidden="1"/>
    </xf>
    <xf numFmtId="0" fontId="9" fillId="0" borderId="35" xfId="0" applyFont="1" applyFill="1" applyBorder="1" applyAlignment="1" applyProtection="1">
      <alignment horizontal="left" vertical="center"/>
      <protection hidden="1"/>
    </xf>
    <xf numFmtId="0" fontId="9" fillId="0" borderId="31" xfId="0" applyFont="1" applyFill="1" applyBorder="1" applyAlignment="1" applyProtection="1" quotePrefix="1">
      <alignment horizontal="center" vertical="center"/>
      <protection hidden="1"/>
    </xf>
    <xf numFmtId="0" fontId="9" fillId="0" borderId="31" xfId="0" applyFont="1" applyFill="1" applyBorder="1" applyAlignment="1" applyProtection="1" quotePrefix="1">
      <alignment vertical="center"/>
      <protection hidden="1"/>
    </xf>
    <xf numFmtId="0" fontId="9" fillId="0" borderId="19" xfId="0" applyFont="1" applyFill="1" applyBorder="1" applyAlignment="1" applyProtection="1">
      <alignment vertical="center"/>
      <protection hidden="1"/>
    </xf>
    <xf numFmtId="38" fontId="9" fillId="0" borderId="0" xfId="48" applyFont="1" applyFill="1" applyBorder="1" applyAlignment="1" applyProtection="1">
      <alignment horizontal="right" vertical="center"/>
      <protection hidden="1"/>
    </xf>
    <xf numFmtId="0" fontId="9" fillId="0" borderId="0" xfId="0" applyFont="1" applyFill="1" applyBorder="1" applyAlignment="1" applyProtection="1">
      <alignment vertical="center" wrapText="1"/>
      <protection hidden="1"/>
    </xf>
    <xf numFmtId="0" fontId="9" fillId="0" borderId="0" xfId="0" applyFont="1" applyFill="1" applyBorder="1" applyAlignment="1" applyProtection="1" quotePrefix="1">
      <alignment horizontal="right" vertical="center"/>
      <protection hidden="1"/>
    </xf>
    <xf numFmtId="0" fontId="23" fillId="0" borderId="0" xfId="0" applyFont="1" applyFill="1" applyBorder="1" applyAlignment="1" applyProtection="1">
      <alignment horizontal="distributed" vertical="center"/>
      <protection hidden="1"/>
    </xf>
    <xf numFmtId="38" fontId="23" fillId="0" borderId="0" xfId="48" applyFont="1" applyFill="1" applyBorder="1" applyAlignment="1" applyProtection="1">
      <alignment vertical="center"/>
      <protection hidden="1"/>
    </xf>
    <xf numFmtId="0" fontId="9" fillId="34" borderId="47" xfId="0" applyFont="1" applyFill="1" applyBorder="1" applyAlignment="1" applyProtection="1">
      <alignment vertical="center"/>
      <protection hidden="1"/>
    </xf>
    <xf numFmtId="0" fontId="9" fillId="34" borderId="48" xfId="0" applyFont="1" applyFill="1" applyBorder="1" applyAlignment="1" applyProtection="1">
      <alignment vertical="center"/>
      <protection hidden="1"/>
    </xf>
    <xf numFmtId="0" fontId="9" fillId="0" borderId="0" xfId="0" applyFont="1" applyAlignment="1" applyProtection="1">
      <alignment vertical="center"/>
      <protection hidden="1"/>
    </xf>
    <xf numFmtId="0" fontId="18" fillId="0" borderId="0" xfId="0" applyFont="1" applyAlignment="1" applyProtection="1">
      <alignment horizontal="center" vertical="center"/>
      <protection hidden="1"/>
    </xf>
    <xf numFmtId="0" fontId="9" fillId="0" borderId="0" xfId="0" applyFont="1" applyBorder="1" applyAlignment="1" applyProtection="1">
      <alignment vertical="center"/>
      <protection hidden="1"/>
    </xf>
    <xf numFmtId="0" fontId="19" fillId="0" borderId="0" xfId="0" applyFont="1" applyAlignment="1" applyProtection="1">
      <alignment vertical="center"/>
      <protection hidden="1"/>
    </xf>
    <xf numFmtId="0" fontId="20" fillId="0" borderId="0" xfId="0" applyFont="1" applyAlignment="1" applyProtection="1">
      <alignment vertical="center"/>
      <protection hidden="1"/>
    </xf>
    <xf numFmtId="0" fontId="0" fillId="35" borderId="0" xfId="0" applyFont="1" applyFill="1" applyBorder="1" applyAlignment="1" applyProtection="1">
      <alignment horizontal="right" vertical="center" shrinkToFit="1"/>
      <protection hidden="1"/>
    </xf>
    <xf numFmtId="0" fontId="9" fillId="0" borderId="0" xfId="0" applyFont="1" applyBorder="1" applyAlignment="1" applyProtection="1">
      <alignment horizontal="distributed" vertical="center"/>
      <protection hidden="1"/>
    </xf>
    <xf numFmtId="0" fontId="9" fillId="0" borderId="27" xfId="0" applyFont="1" applyBorder="1" applyAlignment="1" applyProtection="1">
      <alignment horizontal="distributed" vertical="center"/>
      <protection hidden="1"/>
    </xf>
    <xf numFmtId="0" fontId="9" fillId="0" borderId="0"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18" xfId="0" applyFont="1" applyBorder="1" applyAlignment="1" applyProtection="1">
      <alignment horizontal="center" vertical="center"/>
      <protection hidden="1"/>
    </xf>
    <xf numFmtId="0" fontId="9" fillId="0" borderId="28" xfId="0" applyFont="1" applyBorder="1" applyAlignment="1" applyProtection="1">
      <alignment horizontal="center" vertical="center"/>
      <protection hidden="1"/>
    </xf>
    <xf numFmtId="0" fontId="9" fillId="0" borderId="0" xfId="0" applyFont="1" applyBorder="1" applyAlignment="1" applyProtection="1">
      <alignment horizontal="left" vertical="center"/>
      <protection hidden="1"/>
    </xf>
    <xf numFmtId="0" fontId="19" fillId="0" borderId="27" xfId="0" applyFont="1" applyBorder="1" applyAlignment="1" applyProtection="1">
      <alignment horizontal="distributed" vertical="center"/>
      <protection hidden="1"/>
    </xf>
    <xf numFmtId="0" fontId="9" fillId="0" borderId="27" xfId="0" applyFont="1" applyBorder="1" applyAlignment="1" applyProtection="1">
      <alignment vertical="center"/>
      <protection hidden="1"/>
    </xf>
    <xf numFmtId="0" fontId="9" fillId="0" borderId="43" xfId="0" applyFont="1" applyBorder="1" applyAlignment="1" applyProtection="1">
      <alignment vertical="center"/>
      <protection hidden="1"/>
    </xf>
    <xf numFmtId="0" fontId="9" fillId="0" borderId="22" xfId="0" applyFont="1" applyBorder="1" applyAlignment="1" applyProtection="1">
      <alignment vertical="center"/>
      <protection hidden="1"/>
    </xf>
    <xf numFmtId="0" fontId="9" fillId="0" borderId="23" xfId="0" applyFont="1" applyBorder="1" applyAlignment="1" applyProtection="1">
      <alignment vertical="center"/>
      <protection hidden="1"/>
    </xf>
    <xf numFmtId="0" fontId="9" fillId="0" borderId="31" xfId="0" applyFont="1" applyBorder="1" applyAlignment="1" applyProtection="1">
      <alignment vertical="center"/>
      <protection hidden="1"/>
    </xf>
    <xf numFmtId="0" fontId="9" fillId="0" borderId="36" xfId="0" applyFont="1" applyBorder="1" applyAlignment="1" applyProtection="1">
      <alignment vertical="center"/>
      <protection hidden="1"/>
    </xf>
    <xf numFmtId="0" fontId="9" fillId="0" borderId="14" xfId="0" applyFont="1" applyBorder="1" applyAlignment="1" applyProtection="1">
      <alignment horizontal="center" vertical="center"/>
      <protection hidden="1"/>
    </xf>
    <xf numFmtId="0" fontId="21" fillId="0" borderId="14" xfId="0" applyFont="1" applyBorder="1" applyAlignment="1" applyProtection="1">
      <alignment vertical="center"/>
      <protection hidden="1"/>
    </xf>
    <xf numFmtId="0" fontId="9" fillId="0" borderId="13" xfId="0" applyFont="1" applyBorder="1" applyAlignment="1" applyProtection="1">
      <alignment horizontal="distributed" vertical="center"/>
      <protection hidden="1"/>
    </xf>
    <xf numFmtId="0" fontId="9" fillId="0" borderId="14" xfId="0" applyFont="1" applyBorder="1" applyAlignment="1" applyProtection="1">
      <alignment horizontal="distributed" vertical="center"/>
      <protection hidden="1"/>
    </xf>
    <xf numFmtId="0" fontId="9" fillId="0" borderId="16" xfId="0" applyFont="1" applyBorder="1" applyAlignment="1" applyProtection="1">
      <alignment horizontal="distributed" vertical="center"/>
      <protection hidden="1"/>
    </xf>
    <xf numFmtId="0" fontId="21" fillId="0" borderId="14" xfId="0" applyFont="1" applyBorder="1" applyAlignment="1" applyProtection="1">
      <alignment horizontal="distributed" vertical="center"/>
      <protection hidden="1"/>
    </xf>
    <xf numFmtId="0" fontId="9" fillId="0" borderId="13" xfId="0" applyFont="1" applyBorder="1" applyAlignment="1" applyProtection="1">
      <alignment horizontal="center" vertical="center"/>
      <protection hidden="1"/>
    </xf>
    <xf numFmtId="0" fontId="21" fillId="0" borderId="14" xfId="0" applyFont="1" applyBorder="1" applyAlignment="1" applyProtection="1">
      <alignment horizontal="center" vertical="center"/>
      <protection hidden="1"/>
    </xf>
    <xf numFmtId="0" fontId="21" fillId="0" borderId="15" xfId="0" applyFont="1" applyBorder="1" applyAlignment="1" applyProtection="1">
      <alignment horizontal="center" vertical="center"/>
      <protection hidden="1"/>
    </xf>
    <xf numFmtId="0" fontId="9" fillId="0" borderId="21" xfId="0" applyFont="1" applyBorder="1" applyAlignment="1" applyProtection="1">
      <alignment horizontal="center" vertical="center"/>
      <protection hidden="1"/>
    </xf>
    <xf numFmtId="0" fontId="9" fillId="0" borderId="32" xfId="0" applyFont="1" applyBorder="1" applyAlignment="1" applyProtection="1">
      <alignment vertical="center"/>
      <protection hidden="1"/>
    </xf>
    <xf numFmtId="0" fontId="24" fillId="0" borderId="14" xfId="0" applyFont="1" applyBorder="1" applyAlignment="1" applyProtection="1">
      <alignment horizontal="center" vertical="center"/>
      <protection hidden="1"/>
    </xf>
    <xf numFmtId="0" fontId="9" fillId="0" borderId="14" xfId="0" applyFont="1" applyBorder="1" applyAlignment="1" applyProtection="1" quotePrefix="1">
      <alignment horizontal="center" vertical="center"/>
      <protection hidden="1"/>
    </xf>
    <xf numFmtId="0" fontId="24" fillId="0" borderId="16" xfId="0" applyFont="1" applyBorder="1" applyAlignment="1" applyProtection="1">
      <alignment horizontal="center" vertical="center"/>
      <protection hidden="1"/>
    </xf>
    <xf numFmtId="49" fontId="9" fillId="0" borderId="14" xfId="0" applyNumberFormat="1" applyFont="1" applyBorder="1" applyAlignment="1" applyProtection="1" quotePrefix="1">
      <alignment horizontal="center" vertical="center"/>
      <protection hidden="1"/>
    </xf>
    <xf numFmtId="0" fontId="22" fillId="0" borderId="0" xfId="0" applyFont="1" applyBorder="1" applyAlignment="1" applyProtection="1">
      <alignment horizontal="center" vertical="center"/>
      <protection hidden="1"/>
    </xf>
    <xf numFmtId="0" fontId="9" fillId="0" borderId="19" xfId="0" applyFont="1" applyBorder="1" applyAlignment="1" applyProtection="1">
      <alignment horizontal="center" vertical="center"/>
      <protection hidden="1"/>
    </xf>
    <xf numFmtId="0" fontId="9" fillId="0" borderId="20" xfId="0" applyFont="1" applyBorder="1" applyAlignment="1" applyProtection="1">
      <alignment vertical="center"/>
      <protection hidden="1"/>
    </xf>
    <xf numFmtId="49" fontId="22" fillId="0" borderId="14" xfId="0" applyNumberFormat="1" applyFont="1" applyBorder="1" applyAlignment="1" applyProtection="1">
      <alignment vertical="center"/>
      <protection hidden="1"/>
    </xf>
    <xf numFmtId="0" fontId="9" fillId="0" borderId="22" xfId="0" applyFont="1" applyBorder="1" applyAlignment="1" applyProtection="1">
      <alignment horizontal="center" vertical="center"/>
      <protection hidden="1"/>
    </xf>
    <xf numFmtId="0" fontId="9" fillId="0" borderId="28" xfId="0" applyFont="1" applyBorder="1" applyAlignment="1" applyProtection="1">
      <alignment vertical="center"/>
      <protection hidden="1"/>
    </xf>
    <xf numFmtId="0" fontId="9" fillId="0" borderId="24" xfId="0" applyFont="1" applyBorder="1" applyAlignment="1" applyProtection="1">
      <alignment horizontal="center" vertical="center"/>
      <protection hidden="1"/>
    </xf>
    <xf numFmtId="49" fontId="22" fillId="0" borderId="24" xfId="0" applyNumberFormat="1" applyFont="1" applyBorder="1" applyAlignment="1" applyProtection="1">
      <alignment vertical="center"/>
      <protection hidden="1"/>
    </xf>
    <xf numFmtId="0" fontId="9" fillId="0" borderId="25" xfId="0" applyFont="1" applyBorder="1" applyAlignment="1" applyProtection="1">
      <alignment horizontal="center" vertical="center" textRotation="255"/>
      <protection hidden="1"/>
    </xf>
    <xf numFmtId="0" fontId="9" fillId="0" borderId="26" xfId="0" applyFont="1" applyBorder="1" applyAlignment="1" applyProtection="1">
      <alignment horizontal="center" vertical="center"/>
      <protection hidden="1"/>
    </xf>
    <xf numFmtId="0" fontId="9" fillId="0" borderId="42" xfId="0" applyFont="1" applyBorder="1" applyAlignment="1" applyProtection="1">
      <alignment vertical="center"/>
      <protection hidden="1"/>
    </xf>
    <xf numFmtId="0" fontId="9" fillId="0" borderId="27" xfId="0" applyFont="1" applyBorder="1" applyAlignment="1" applyProtection="1">
      <alignment horizontal="center" vertical="center"/>
      <protection hidden="1"/>
    </xf>
    <xf numFmtId="182" fontId="27" fillId="35" borderId="27" xfId="0" applyNumberFormat="1" applyFont="1" applyFill="1" applyBorder="1" applyAlignment="1" applyProtection="1">
      <alignment horizontal="distributed" vertical="center"/>
      <protection hidden="1"/>
    </xf>
    <xf numFmtId="0" fontId="22" fillId="0" borderId="27" xfId="0" applyFont="1" applyBorder="1" applyAlignment="1" applyProtection="1">
      <alignment horizontal="center" vertical="center"/>
      <protection hidden="1"/>
    </xf>
    <xf numFmtId="0" fontId="9" fillId="35" borderId="27" xfId="0" applyFont="1" applyFill="1" applyBorder="1" applyAlignment="1" applyProtection="1">
      <alignment horizontal="center" vertical="center"/>
      <protection hidden="1"/>
    </xf>
    <xf numFmtId="0" fontId="9" fillId="0" borderId="16" xfId="0" applyFont="1" applyBorder="1" applyAlignment="1" applyProtection="1">
      <alignment vertical="center"/>
      <protection hidden="1"/>
    </xf>
    <xf numFmtId="0" fontId="23" fillId="0" borderId="14" xfId="0" applyFont="1" applyBorder="1" applyAlignment="1" applyProtection="1">
      <alignment vertical="center"/>
      <protection hidden="1"/>
    </xf>
    <xf numFmtId="0" fontId="9" fillId="0" borderId="13" xfId="0" applyFont="1" applyBorder="1" applyAlignment="1" applyProtection="1">
      <alignment vertical="center"/>
      <protection hidden="1"/>
    </xf>
    <xf numFmtId="0" fontId="9" fillId="0" borderId="14" xfId="0" applyFont="1" applyBorder="1" applyAlignment="1" applyProtection="1">
      <alignment vertical="center"/>
      <protection hidden="1"/>
    </xf>
    <xf numFmtId="0" fontId="9" fillId="35" borderId="14" xfId="0" applyFont="1" applyFill="1" applyBorder="1" applyAlignment="1" applyProtection="1">
      <alignment vertical="center"/>
      <protection hidden="1"/>
    </xf>
    <xf numFmtId="0" fontId="25" fillId="35" borderId="14" xfId="0" applyFont="1" applyFill="1" applyBorder="1" applyAlignment="1" applyProtection="1">
      <alignment vertical="center"/>
      <protection hidden="1"/>
    </xf>
    <xf numFmtId="0" fontId="22" fillId="0" borderId="14" xfId="0" applyFont="1" applyBorder="1" applyAlignment="1" applyProtection="1">
      <alignment vertical="center"/>
      <protection hidden="1"/>
    </xf>
    <xf numFmtId="0" fontId="27" fillId="35" borderId="14" xfId="0" applyFont="1" applyFill="1" applyBorder="1" applyAlignment="1" applyProtection="1">
      <alignment horizontal="center" vertical="center"/>
      <protection hidden="1"/>
    </xf>
    <xf numFmtId="0" fontId="9" fillId="0" borderId="15" xfId="0" applyFont="1" applyBorder="1" applyAlignment="1" applyProtection="1">
      <alignment vertical="center"/>
      <protection hidden="1"/>
    </xf>
    <xf numFmtId="0" fontId="9" fillId="0" borderId="11" xfId="0" applyFont="1" applyBorder="1" applyAlignment="1" applyProtection="1">
      <alignment vertical="center"/>
      <protection hidden="1"/>
    </xf>
    <xf numFmtId="0" fontId="9" fillId="0" borderId="21" xfId="0" applyFont="1" applyBorder="1" applyAlignment="1" applyProtection="1">
      <alignment horizontal="distributed" vertical="center"/>
      <protection hidden="1"/>
    </xf>
    <xf numFmtId="0" fontId="9" fillId="0" borderId="10" xfId="0" applyFont="1" applyBorder="1" applyAlignment="1" applyProtection="1">
      <alignment horizontal="center" vertical="center" textRotation="255"/>
      <protection hidden="1"/>
    </xf>
    <xf numFmtId="0" fontId="9" fillId="0" borderId="29" xfId="0" applyFont="1" applyBorder="1" applyAlignment="1" applyProtection="1">
      <alignment vertical="center"/>
      <protection hidden="1"/>
    </xf>
    <xf numFmtId="0" fontId="9" fillId="35" borderId="24" xfId="0" applyFont="1" applyFill="1" applyBorder="1" applyAlignment="1" applyProtection="1">
      <alignment horizontal="center" vertical="center"/>
      <protection hidden="1"/>
    </xf>
    <xf numFmtId="0" fontId="9" fillId="0" borderId="30" xfId="0" applyFont="1" applyBorder="1" applyAlignment="1" applyProtection="1">
      <alignment vertical="center"/>
      <protection hidden="1"/>
    </xf>
    <xf numFmtId="0" fontId="9" fillId="0" borderId="38" xfId="0" applyFont="1" applyBorder="1" applyAlignment="1" applyProtection="1">
      <alignment horizontal="left" vertical="center" wrapText="1" shrinkToFit="1"/>
      <protection hidden="1"/>
    </xf>
    <xf numFmtId="0" fontId="9" fillId="0" borderId="25" xfId="0" applyFont="1" applyBorder="1" applyAlignment="1" applyProtection="1">
      <alignment horizontal="left" vertical="center" wrapText="1" shrinkToFit="1"/>
      <protection hidden="1"/>
    </xf>
    <xf numFmtId="0" fontId="21" fillId="0" borderId="27" xfId="0" applyFont="1" applyBorder="1" applyAlignment="1" applyProtection="1">
      <alignment vertical="center"/>
      <protection hidden="1"/>
    </xf>
    <xf numFmtId="0" fontId="21" fillId="0" borderId="0" xfId="0" applyFont="1" applyBorder="1" applyAlignment="1" applyProtection="1">
      <alignment horizontal="right" vertical="center"/>
      <protection hidden="1"/>
    </xf>
    <xf numFmtId="0" fontId="22" fillId="0" borderId="0" xfId="0" applyFont="1" applyBorder="1" applyAlignment="1" applyProtection="1">
      <alignment vertical="center"/>
      <protection hidden="1"/>
    </xf>
    <xf numFmtId="0" fontId="9" fillId="0" borderId="37" xfId="0" applyFont="1" applyBorder="1" applyAlignment="1" applyProtection="1">
      <alignment horizontal="left" vertical="center" wrapText="1" shrinkToFit="1"/>
      <protection hidden="1"/>
    </xf>
    <xf numFmtId="0" fontId="9" fillId="0" borderId="10" xfId="0" applyFont="1" applyBorder="1" applyAlignment="1" applyProtection="1">
      <alignment horizontal="left" vertical="center" wrapText="1" shrinkToFit="1"/>
      <protection hidden="1"/>
    </xf>
    <xf numFmtId="0" fontId="25" fillId="0" borderId="24" xfId="0" applyFont="1" applyBorder="1" applyAlignment="1" applyProtection="1">
      <alignment horizontal="distributed" vertical="center"/>
      <protection hidden="1"/>
    </xf>
    <xf numFmtId="0" fontId="9" fillId="0" borderId="24" xfId="0" applyFont="1" applyBorder="1" applyAlignment="1" applyProtection="1">
      <alignment vertical="center"/>
      <protection hidden="1"/>
    </xf>
    <xf numFmtId="0" fontId="22" fillId="0" borderId="38" xfId="0" applyFont="1" applyBorder="1" applyAlignment="1" applyProtection="1">
      <alignment horizontal="left" vertical="center" wrapText="1"/>
      <protection hidden="1"/>
    </xf>
    <xf numFmtId="0" fontId="22" fillId="0" borderId="25" xfId="0" applyFont="1" applyBorder="1" applyAlignment="1" applyProtection="1">
      <alignment horizontal="left" vertical="center" wrapText="1"/>
      <protection hidden="1"/>
    </xf>
    <xf numFmtId="0" fontId="9" fillId="0" borderId="25" xfId="0" applyFont="1" applyBorder="1" applyAlignment="1" applyProtection="1">
      <alignment horizontal="center" vertical="top" textRotation="255"/>
      <protection hidden="1"/>
    </xf>
    <xf numFmtId="0" fontId="9" fillId="0" borderId="41" xfId="0" applyFont="1" applyBorder="1" applyAlignment="1" applyProtection="1">
      <alignment horizontal="center" vertical="top" textRotation="255"/>
      <protection hidden="1"/>
    </xf>
    <xf numFmtId="0" fontId="9" fillId="0" borderId="25" xfId="0" applyFont="1" applyBorder="1" applyAlignment="1" applyProtection="1">
      <alignment vertical="center"/>
      <protection hidden="1"/>
    </xf>
    <xf numFmtId="0" fontId="9" fillId="0" borderId="39" xfId="0" applyFont="1" applyBorder="1" applyAlignment="1" applyProtection="1">
      <alignment vertical="center"/>
      <protection hidden="1"/>
    </xf>
    <xf numFmtId="0" fontId="20" fillId="0" borderId="0" xfId="0" applyFont="1" applyBorder="1" applyAlignment="1" applyProtection="1">
      <alignment vertical="center"/>
      <protection hidden="1"/>
    </xf>
    <xf numFmtId="0" fontId="9" fillId="0" borderId="12" xfId="0" applyFont="1" applyBorder="1" applyAlignment="1" applyProtection="1">
      <alignment vertical="center"/>
      <protection hidden="1"/>
    </xf>
    <xf numFmtId="0" fontId="10" fillId="0" borderId="0" xfId="0" applyFont="1" applyBorder="1" applyAlignment="1" applyProtection="1">
      <alignment vertical="center"/>
      <protection hidden="1"/>
    </xf>
    <xf numFmtId="0" fontId="0" fillId="0" borderId="0" xfId="0" applyFont="1" applyBorder="1" applyAlignment="1" applyProtection="1">
      <alignment vertical="center"/>
      <protection hidden="1"/>
    </xf>
    <xf numFmtId="0" fontId="22" fillId="0" borderId="37" xfId="0" applyFont="1" applyBorder="1" applyAlignment="1" applyProtection="1">
      <alignment horizontal="left" vertical="center" wrapText="1"/>
      <protection hidden="1"/>
    </xf>
    <xf numFmtId="0" fontId="22" fillId="0" borderId="10" xfId="0" applyFont="1" applyBorder="1" applyAlignment="1" applyProtection="1">
      <alignment horizontal="left" vertical="center" wrapText="1"/>
      <protection hidden="1"/>
    </xf>
    <xf numFmtId="0" fontId="9" fillId="0" borderId="10" xfId="0" applyFont="1" applyBorder="1" applyAlignment="1" applyProtection="1">
      <alignment vertical="center"/>
      <protection hidden="1"/>
    </xf>
    <xf numFmtId="0" fontId="9" fillId="0" borderId="40" xfId="0" applyFont="1" applyBorder="1" applyAlignment="1" applyProtection="1">
      <alignment vertical="center"/>
      <protection hidden="1"/>
    </xf>
    <xf numFmtId="0" fontId="9" fillId="0" borderId="0" xfId="0" applyFont="1" applyBorder="1" applyAlignment="1" applyProtection="1">
      <alignment/>
      <protection hidden="1"/>
    </xf>
    <xf numFmtId="0" fontId="9" fillId="0" borderId="0" xfId="0" applyFont="1" applyAlignment="1" applyProtection="1">
      <alignment/>
      <protection hidden="1"/>
    </xf>
    <xf numFmtId="3" fontId="9" fillId="0" borderId="0" xfId="0" applyNumberFormat="1" applyFont="1" applyBorder="1" applyAlignment="1" applyProtection="1">
      <alignment horizontal="right" vertical="center"/>
      <protection hidden="1"/>
    </xf>
    <xf numFmtId="0" fontId="9" fillId="0" borderId="26" xfId="0" applyFont="1" applyBorder="1" applyAlignment="1" applyProtection="1">
      <alignment vertical="center"/>
      <protection hidden="1"/>
    </xf>
    <xf numFmtId="0" fontId="9" fillId="35" borderId="31" xfId="0" applyFont="1" applyFill="1" applyBorder="1" applyAlignment="1" applyProtection="1">
      <alignment horizontal="distributed" vertical="center"/>
      <protection hidden="1"/>
    </xf>
    <xf numFmtId="49" fontId="29" fillId="35" borderId="31" xfId="0" applyNumberFormat="1" applyFont="1" applyFill="1" applyBorder="1" applyAlignment="1" applyProtection="1">
      <alignment horizontal="center" vertical="center"/>
      <protection hidden="1"/>
    </xf>
    <xf numFmtId="49" fontId="29" fillId="0" borderId="27" xfId="0" applyNumberFormat="1" applyFont="1" applyFill="1" applyBorder="1" applyAlignment="1" applyProtection="1">
      <alignment horizontal="center" vertical="center"/>
      <protection hidden="1"/>
    </xf>
    <xf numFmtId="49" fontId="29" fillId="0" borderId="31" xfId="0" applyNumberFormat="1" applyFont="1" applyFill="1" applyBorder="1" applyAlignment="1" applyProtection="1">
      <alignment horizontal="center" vertical="center"/>
      <protection hidden="1"/>
    </xf>
    <xf numFmtId="0" fontId="9" fillId="0" borderId="17" xfId="0" applyFont="1" applyBorder="1" applyAlignment="1" applyProtection="1">
      <alignment vertical="center"/>
      <protection hidden="1"/>
    </xf>
    <xf numFmtId="0" fontId="9" fillId="35" borderId="0" xfId="0" applyFont="1" applyFill="1" applyBorder="1" applyAlignment="1" applyProtection="1">
      <alignment horizontal="distributed" vertical="center"/>
      <protection hidden="1"/>
    </xf>
    <xf numFmtId="49" fontId="29" fillId="35" borderId="0" xfId="0" applyNumberFormat="1" applyFont="1" applyFill="1" applyBorder="1" applyAlignment="1" applyProtection="1">
      <alignment horizontal="center" vertical="center"/>
      <protection hidden="1"/>
    </xf>
    <xf numFmtId="49" fontId="29" fillId="0" borderId="0" xfId="0" applyNumberFormat="1" applyFont="1" applyFill="1" applyBorder="1" applyAlignment="1" applyProtection="1">
      <alignment horizontal="center" vertical="center"/>
      <protection hidden="1"/>
    </xf>
    <xf numFmtId="0" fontId="9" fillId="0" borderId="14" xfId="0" applyFont="1" applyBorder="1" applyAlignment="1" applyProtection="1">
      <alignment horizontal="right" vertical="center"/>
      <protection hidden="1"/>
    </xf>
    <xf numFmtId="0" fontId="9" fillId="0" borderId="0" xfId="0" applyFont="1" applyBorder="1" applyAlignment="1" applyProtection="1">
      <alignment horizontal="right" vertical="center"/>
      <protection hidden="1"/>
    </xf>
    <xf numFmtId="0" fontId="3" fillId="0" borderId="14" xfId="0" applyFont="1" applyFill="1" applyBorder="1" applyAlignment="1" applyProtection="1">
      <alignment horizontal="left" vertical="center"/>
      <protection hidden="1"/>
    </xf>
    <xf numFmtId="49" fontId="29" fillId="35" borderId="14" xfId="0" applyNumberFormat="1" applyFont="1" applyFill="1" applyBorder="1" applyAlignment="1" applyProtection="1">
      <alignment horizontal="center" vertical="center"/>
      <protection hidden="1"/>
    </xf>
    <xf numFmtId="49" fontId="29" fillId="0" borderId="14" xfId="0" applyNumberFormat="1" applyFont="1" applyFill="1" applyBorder="1" applyAlignment="1" applyProtection="1">
      <alignment horizontal="center" vertical="center"/>
      <protection hidden="1"/>
    </xf>
    <xf numFmtId="38" fontId="9" fillId="0" borderId="27" xfId="48" applyFont="1" applyBorder="1" applyAlignment="1" applyProtection="1">
      <alignment vertical="center"/>
      <protection hidden="1"/>
    </xf>
    <xf numFmtId="0" fontId="9" fillId="0" borderId="25" xfId="0" applyFont="1" applyBorder="1" applyAlignment="1" applyProtection="1">
      <alignment horizontal="center"/>
      <protection hidden="1"/>
    </xf>
    <xf numFmtId="0" fontId="9" fillId="0" borderId="18" xfId="0" applyFont="1" applyBorder="1" applyAlignment="1" applyProtection="1">
      <alignment vertical="center"/>
      <protection hidden="1"/>
    </xf>
    <xf numFmtId="0" fontId="3" fillId="0" borderId="0" xfId="0" applyFont="1" applyBorder="1" applyAlignment="1" applyProtection="1">
      <alignment/>
      <protection hidden="1"/>
    </xf>
    <xf numFmtId="49" fontId="3" fillId="0" borderId="0" xfId="0" applyNumberFormat="1" applyFont="1" applyBorder="1" applyAlignment="1" applyProtection="1">
      <alignment/>
      <protection hidden="1"/>
    </xf>
    <xf numFmtId="49" fontId="9" fillId="0" borderId="0" xfId="0" applyNumberFormat="1" applyFont="1" applyAlignment="1" applyProtection="1">
      <alignment/>
      <protection hidden="1"/>
    </xf>
    <xf numFmtId="0" fontId="9" fillId="0" borderId="33" xfId="0" applyFont="1" applyBorder="1" applyAlignment="1" applyProtection="1">
      <alignment horizontal="left" vertical="center"/>
      <protection hidden="1"/>
    </xf>
    <xf numFmtId="0" fontId="9" fillId="0" borderId="21" xfId="0" applyFont="1" applyBorder="1" applyAlignment="1" applyProtection="1">
      <alignment vertical="center"/>
      <protection hidden="1"/>
    </xf>
    <xf numFmtId="0" fontId="9" fillId="0" borderId="34" xfId="0" applyFont="1" applyBorder="1" applyAlignment="1" applyProtection="1">
      <alignment horizontal="left" vertical="center"/>
      <protection hidden="1"/>
    </xf>
    <xf numFmtId="0" fontId="9" fillId="0" borderId="35" xfId="0" applyFont="1" applyBorder="1" applyAlignment="1" applyProtection="1">
      <alignment horizontal="left" vertical="center"/>
      <protection hidden="1"/>
    </xf>
    <xf numFmtId="0" fontId="9" fillId="0" borderId="31" xfId="0" applyFont="1" applyBorder="1" applyAlignment="1" applyProtection="1" quotePrefix="1">
      <alignment horizontal="center" vertical="center"/>
      <protection hidden="1"/>
    </xf>
    <xf numFmtId="0" fontId="9" fillId="0" borderId="31" xfId="0" applyFont="1" applyBorder="1" applyAlignment="1" applyProtection="1" quotePrefix="1">
      <alignment vertical="center"/>
      <protection hidden="1"/>
    </xf>
    <xf numFmtId="0" fontId="9" fillId="0" borderId="19" xfId="0" applyFont="1" applyBorder="1" applyAlignment="1" applyProtection="1">
      <alignment vertical="center"/>
      <protection hidden="1"/>
    </xf>
    <xf numFmtId="38" fontId="9" fillId="0" borderId="0" xfId="48" applyFont="1" applyBorder="1" applyAlignment="1" applyProtection="1">
      <alignment horizontal="right" vertical="center"/>
      <protection hidden="1"/>
    </xf>
    <xf numFmtId="0" fontId="9" fillId="0" borderId="0" xfId="0" applyFont="1" applyBorder="1" applyAlignment="1" applyProtection="1">
      <alignment vertical="center" wrapText="1"/>
      <protection hidden="1"/>
    </xf>
    <xf numFmtId="0" fontId="9" fillId="0" borderId="0" xfId="0" applyFont="1" applyBorder="1" applyAlignment="1" applyProtection="1" quotePrefix="1">
      <alignment horizontal="right" vertical="center"/>
      <protection hidden="1"/>
    </xf>
    <xf numFmtId="0" fontId="23" fillId="0" borderId="0" xfId="0" applyFont="1" applyBorder="1" applyAlignment="1" applyProtection="1">
      <alignment horizontal="distributed" vertical="center"/>
      <protection hidden="1"/>
    </xf>
    <xf numFmtId="38" fontId="23" fillId="0" borderId="0" xfId="48" applyFont="1" applyBorder="1" applyAlignment="1" applyProtection="1">
      <alignment vertical="center"/>
      <protection hidden="1"/>
    </xf>
    <xf numFmtId="0" fontId="9" fillId="0" borderId="26" xfId="0" applyFont="1" applyFill="1" applyBorder="1" applyAlignment="1" applyProtection="1">
      <alignment horizontal="distributed" vertical="center"/>
      <protection hidden="1"/>
    </xf>
    <xf numFmtId="0" fontId="9" fillId="0" borderId="22" xfId="0" applyFont="1" applyFill="1" applyBorder="1" applyAlignment="1" applyProtection="1">
      <alignment horizontal="distributed" vertical="center"/>
      <protection hidden="1"/>
    </xf>
    <xf numFmtId="0" fontId="9" fillId="0" borderId="21" xfId="0" applyFont="1" applyFill="1" applyBorder="1" applyAlignment="1" applyProtection="1">
      <alignment horizontal="distributed" vertical="center"/>
      <protection hidden="1"/>
    </xf>
    <xf numFmtId="0" fontId="9" fillId="0" borderId="31" xfId="0" applyFont="1" applyFill="1" applyBorder="1" applyAlignment="1" applyProtection="1">
      <alignment horizontal="distributed" vertical="center"/>
      <protection hidden="1"/>
    </xf>
    <xf numFmtId="0" fontId="9" fillId="0" borderId="19" xfId="0" applyFont="1" applyFill="1" applyBorder="1" applyAlignment="1" applyProtection="1">
      <alignment horizontal="distributed" vertical="center"/>
      <protection hidden="1"/>
    </xf>
    <xf numFmtId="0" fontId="9" fillId="0" borderId="14" xfId="0" applyFont="1" applyFill="1" applyBorder="1" applyAlignment="1" applyProtection="1">
      <alignment horizontal="center" vertical="center" textRotation="255"/>
      <protection hidden="1"/>
    </xf>
    <xf numFmtId="0" fontId="9" fillId="0" borderId="13" xfId="0" applyFont="1" applyFill="1" applyBorder="1" applyAlignment="1" applyProtection="1">
      <alignment horizontal="distributed" vertical="center"/>
      <protection hidden="1"/>
    </xf>
    <xf numFmtId="185" fontId="27" fillId="0" borderId="14" xfId="0" applyNumberFormat="1" applyFont="1" applyFill="1" applyBorder="1" applyAlignment="1" applyProtection="1">
      <alignment horizontal="center" vertical="center"/>
      <protection hidden="1"/>
    </xf>
    <xf numFmtId="0" fontId="9" fillId="0" borderId="24" xfId="0" applyFont="1" applyFill="1" applyBorder="1" applyAlignment="1" applyProtection="1">
      <alignment horizontal="center" vertical="center" textRotation="255"/>
      <protection hidden="1"/>
    </xf>
    <xf numFmtId="0" fontId="9" fillId="0" borderId="24" xfId="0" applyFont="1" applyFill="1" applyBorder="1" applyAlignment="1" applyProtection="1">
      <alignment horizontal="distributed" vertical="center"/>
      <protection hidden="1"/>
    </xf>
    <xf numFmtId="0" fontId="9" fillId="0" borderId="29" xfId="0" applyFont="1" applyFill="1" applyBorder="1" applyAlignment="1" applyProtection="1">
      <alignment horizontal="distributed" vertical="center"/>
      <protection hidden="1"/>
    </xf>
    <xf numFmtId="0" fontId="0" fillId="0" borderId="24" xfId="0" applyFont="1" applyFill="1" applyBorder="1" applyAlignment="1" applyProtection="1">
      <alignment horizontal="center" vertical="center"/>
      <protection hidden="1"/>
    </xf>
    <xf numFmtId="0" fontId="0" fillId="0" borderId="30" xfId="0" applyFont="1" applyFill="1" applyBorder="1" applyAlignment="1" applyProtection="1">
      <alignment horizontal="center" vertical="center"/>
      <protection hidden="1"/>
    </xf>
    <xf numFmtId="0" fontId="9" fillId="0" borderId="25" xfId="0" applyFont="1" applyFill="1" applyBorder="1" applyAlignment="1" applyProtection="1">
      <alignment vertical="center" textRotation="255"/>
      <protection hidden="1"/>
    </xf>
    <xf numFmtId="0" fontId="9" fillId="0" borderId="0" xfId="0" applyFont="1" applyFill="1" applyBorder="1" applyAlignment="1" applyProtection="1">
      <alignment vertical="center" textRotation="255"/>
      <protection hidden="1"/>
    </xf>
    <xf numFmtId="0" fontId="9" fillId="0" borderId="10" xfId="0" applyFont="1" applyFill="1" applyBorder="1" applyAlignment="1" applyProtection="1">
      <alignment vertical="center" textRotation="255"/>
      <protection hidden="1"/>
    </xf>
    <xf numFmtId="0" fontId="9" fillId="0" borderId="10" xfId="0" applyFont="1" applyFill="1" applyBorder="1" applyAlignment="1" applyProtection="1">
      <alignment/>
      <protection hidden="1"/>
    </xf>
    <xf numFmtId="0" fontId="9" fillId="0" borderId="25" xfId="0" applyFont="1" applyFill="1" applyBorder="1" applyAlignment="1" applyProtection="1">
      <alignment vertical="top" textRotation="255" wrapText="1"/>
      <protection hidden="1"/>
    </xf>
    <xf numFmtId="0" fontId="9" fillId="0" borderId="0" xfId="0" applyFont="1" applyFill="1" applyBorder="1" applyAlignment="1" applyProtection="1">
      <alignment vertical="top" textRotation="255" wrapText="1"/>
      <protection hidden="1"/>
    </xf>
    <xf numFmtId="0" fontId="9" fillId="0" borderId="10" xfId="0" applyFont="1" applyFill="1" applyBorder="1" applyAlignment="1" applyProtection="1">
      <alignment vertical="top" textRotation="255" wrapText="1"/>
      <protection hidden="1"/>
    </xf>
    <xf numFmtId="0" fontId="9" fillId="0" borderId="0" xfId="0" applyFont="1" applyFill="1" applyAlignment="1" applyProtection="1">
      <alignment vertical="top" textRotation="255" wrapText="1"/>
      <protection hidden="1"/>
    </xf>
    <xf numFmtId="0" fontId="9" fillId="0" borderId="0" xfId="0" applyFont="1" applyFill="1" applyAlignment="1" applyProtection="1">
      <alignment horizontal="center" vertical="center"/>
      <protection hidden="1"/>
    </xf>
    <xf numFmtId="0" fontId="9" fillId="0" borderId="0" xfId="0" applyFont="1" applyFill="1" applyAlignment="1" applyProtection="1">
      <alignment horizontal="center" vertical="center" shrinkToFit="1"/>
      <protection hidden="1"/>
    </xf>
    <xf numFmtId="0" fontId="9" fillId="0" borderId="0" xfId="0" applyFont="1" applyFill="1" applyAlignment="1" applyProtection="1">
      <alignment vertical="center" wrapText="1"/>
      <protection hidden="1"/>
    </xf>
    <xf numFmtId="0" fontId="48" fillId="0" borderId="0" xfId="0" applyFont="1" applyFill="1" applyAlignment="1" applyProtection="1">
      <alignment vertical="center" textRotation="255"/>
      <protection hidden="1"/>
    </xf>
    <xf numFmtId="0" fontId="9" fillId="0" borderId="0" xfId="0" applyFont="1" applyFill="1" applyAlignment="1" applyProtection="1">
      <alignment horizontal="left" vertical="center"/>
      <protection hidden="1"/>
    </xf>
    <xf numFmtId="0" fontId="25" fillId="0" borderId="0" xfId="0" applyFont="1" applyFill="1" applyAlignment="1" applyProtection="1">
      <alignment vertical="center"/>
      <protection hidden="1"/>
    </xf>
    <xf numFmtId="0" fontId="9" fillId="0" borderId="27" xfId="0" applyFont="1" applyBorder="1" applyAlignment="1" applyProtection="1">
      <alignment horizontal="distributed" vertical="center"/>
      <protection hidden="1"/>
    </xf>
    <xf numFmtId="0" fontId="9" fillId="0" borderId="26" xfId="0" applyFont="1" applyBorder="1" applyAlignment="1" applyProtection="1">
      <alignment horizontal="distributed" vertical="center"/>
      <protection hidden="1"/>
    </xf>
    <xf numFmtId="0" fontId="9" fillId="0" borderId="22" xfId="0" applyFont="1" applyBorder="1" applyAlignment="1" applyProtection="1">
      <alignment horizontal="distributed" vertical="center"/>
      <protection hidden="1"/>
    </xf>
    <xf numFmtId="0" fontId="9" fillId="0" borderId="21" xfId="0" applyFont="1" applyBorder="1" applyAlignment="1" applyProtection="1">
      <alignment horizontal="distributed" vertical="center"/>
      <protection hidden="1"/>
    </xf>
    <xf numFmtId="0" fontId="9" fillId="0" borderId="31" xfId="0" applyFont="1" applyBorder="1" applyAlignment="1" applyProtection="1">
      <alignment horizontal="distributed" vertical="center"/>
      <protection hidden="1"/>
    </xf>
    <xf numFmtId="0" fontId="9" fillId="0" borderId="19" xfId="0" applyFont="1" applyBorder="1" applyAlignment="1" applyProtection="1">
      <alignment horizontal="distributed" vertical="center"/>
      <protection hidden="1"/>
    </xf>
    <xf numFmtId="0" fontId="9" fillId="0" borderId="14" xfId="0" applyFont="1" applyBorder="1" applyAlignment="1" applyProtection="1">
      <alignment horizontal="center" vertical="center" textRotation="255"/>
      <protection hidden="1"/>
    </xf>
    <xf numFmtId="0" fontId="9" fillId="0" borderId="13" xfId="0" applyFont="1" applyBorder="1" applyAlignment="1" applyProtection="1">
      <alignment horizontal="distributed" vertical="center"/>
      <protection hidden="1"/>
    </xf>
    <xf numFmtId="14" fontId="0" fillId="35" borderId="0" xfId="0" applyNumberFormat="1" applyFont="1" applyFill="1" applyBorder="1" applyAlignment="1" applyProtection="1">
      <alignment horizontal="center" vertical="center"/>
      <protection hidden="1"/>
    </xf>
    <xf numFmtId="185" fontId="27" fillId="35" borderId="14" xfId="0" applyNumberFormat="1" applyFont="1" applyFill="1" applyBorder="1" applyAlignment="1" applyProtection="1">
      <alignment horizontal="center" vertical="center"/>
      <protection hidden="1"/>
    </xf>
    <xf numFmtId="0" fontId="9" fillId="0" borderId="24" xfId="0" applyFont="1" applyBorder="1" applyAlignment="1" applyProtection="1">
      <alignment horizontal="center" vertical="center" textRotation="255"/>
      <protection hidden="1"/>
    </xf>
    <xf numFmtId="0" fontId="9" fillId="0" borderId="24" xfId="0" applyFont="1" applyBorder="1" applyAlignment="1" applyProtection="1">
      <alignment horizontal="distributed" vertical="center"/>
      <protection hidden="1"/>
    </xf>
    <xf numFmtId="0" fontId="9" fillId="0" borderId="29" xfId="0" applyFont="1" applyBorder="1" applyAlignment="1" applyProtection="1">
      <alignment horizontal="distributed" vertical="center"/>
      <protection hidden="1"/>
    </xf>
    <xf numFmtId="0" fontId="0" fillId="35" borderId="24" xfId="0" applyFont="1" applyFill="1" applyBorder="1" applyAlignment="1" applyProtection="1">
      <alignment horizontal="center" vertical="center"/>
      <protection hidden="1"/>
    </xf>
    <xf numFmtId="0" fontId="9" fillId="0" borderId="25" xfId="0" applyFont="1" applyBorder="1" applyAlignment="1" applyProtection="1">
      <alignment vertical="center" textRotation="255"/>
      <protection hidden="1"/>
    </xf>
    <xf numFmtId="0" fontId="9" fillId="0" borderId="0" xfId="0" applyFont="1" applyBorder="1" applyAlignment="1" applyProtection="1">
      <alignment vertical="center" textRotation="255"/>
      <protection hidden="1"/>
    </xf>
    <xf numFmtId="0" fontId="9" fillId="35" borderId="0" xfId="0" applyFont="1" applyFill="1" applyBorder="1" applyAlignment="1" applyProtection="1">
      <alignment vertical="center"/>
      <protection hidden="1"/>
    </xf>
    <xf numFmtId="0" fontId="9" fillId="0" borderId="10" xfId="0" applyFont="1" applyBorder="1" applyAlignment="1" applyProtection="1">
      <alignment vertical="center" textRotation="255"/>
      <protection hidden="1"/>
    </xf>
    <xf numFmtId="0" fontId="9" fillId="0" borderId="10" xfId="0" applyFont="1" applyBorder="1" applyAlignment="1" applyProtection="1">
      <alignment/>
      <protection hidden="1"/>
    </xf>
    <xf numFmtId="0" fontId="9" fillId="0" borderId="25" xfId="0" applyFont="1" applyBorder="1" applyAlignment="1" applyProtection="1">
      <alignment vertical="top" textRotation="255" wrapText="1"/>
      <protection hidden="1"/>
    </xf>
    <xf numFmtId="0" fontId="9" fillId="0" borderId="0" xfId="0" applyFont="1" applyBorder="1" applyAlignment="1" applyProtection="1">
      <alignment vertical="top" textRotation="255" wrapText="1"/>
      <protection hidden="1"/>
    </xf>
    <xf numFmtId="0" fontId="9" fillId="0" borderId="10" xfId="0" applyFont="1" applyBorder="1" applyAlignment="1" applyProtection="1">
      <alignment vertical="top" textRotation="255" wrapText="1"/>
      <protection hidden="1"/>
    </xf>
    <xf numFmtId="0" fontId="9" fillId="0" borderId="0" xfId="0" applyFont="1" applyAlignment="1" applyProtection="1">
      <alignment vertical="top" textRotation="255" wrapText="1"/>
      <protection hidden="1"/>
    </xf>
    <xf numFmtId="0" fontId="9" fillId="0" borderId="0" xfId="0" applyFont="1" applyAlignment="1" applyProtection="1">
      <alignment horizontal="center" vertical="center"/>
      <protection hidden="1"/>
    </xf>
    <xf numFmtId="0" fontId="21" fillId="0" borderId="0" xfId="0" applyFont="1" applyAlignment="1" applyProtection="1" quotePrefix="1">
      <alignment horizontal="center" vertical="center"/>
      <protection hidden="1"/>
    </xf>
    <xf numFmtId="0" fontId="9" fillId="0" borderId="0" xfId="0" applyFont="1" applyAlignment="1" applyProtection="1">
      <alignment horizontal="center" vertical="center" shrinkToFit="1"/>
      <protection hidden="1"/>
    </xf>
    <xf numFmtId="0" fontId="9" fillId="0" borderId="0" xfId="0" applyFont="1" applyAlignment="1" applyProtection="1">
      <alignment vertical="center" wrapText="1"/>
      <protection hidden="1"/>
    </xf>
    <xf numFmtId="0" fontId="9" fillId="0" borderId="0" xfId="0" applyFont="1" applyAlignment="1" applyProtection="1">
      <alignment horizontal="left" vertical="center"/>
      <protection hidden="1"/>
    </xf>
    <xf numFmtId="0" fontId="25" fillId="0" borderId="0" xfId="0" applyFont="1" applyAlignment="1" applyProtection="1">
      <alignment vertical="center"/>
      <protection hidden="1"/>
    </xf>
    <xf numFmtId="0" fontId="16" fillId="0" borderId="0"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2" fillId="0" borderId="0" xfId="0" applyFont="1" applyFill="1" applyAlignment="1" applyProtection="1">
      <alignment vertical="center"/>
      <protection hidden="1"/>
    </xf>
    <xf numFmtId="0" fontId="2" fillId="0" borderId="0" xfId="0" applyFont="1" applyFill="1" applyAlignment="1" applyProtection="1">
      <alignment/>
      <protection hidden="1"/>
    </xf>
    <xf numFmtId="0" fontId="32" fillId="0" borderId="0" xfId="0" applyFont="1" applyFill="1" applyAlignment="1" applyProtection="1">
      <alignment horizontal="center" vertical="center"/>
      <protection hidden="1"/>
    </xf>
    <xf numFmtId="0" fontId="2" fillId="0" borderId="0" xfId="0" applyFont="1" applyFill="1" applyAlignment="1" applyProtection="1">
      <alignment horizontal="center"/>
      <protection hidden="1"/>
    </xf>
    <xf numFmtId="0" fontId="33" fillId="0" borderId="0" xfId="0" applyFont="1" applyFill="1" applyAlignment="1" applyProtection="1">
      <alignment/>
      <protection hidden="1"/>
    </xf>
    <xf numFmtId="0" fontId="33" fillId="0" borderId="0" xfId="0" applyFont="1" applyFill="1" applyAlignment="1" applyProtection="1">
      <alignment horizontal="left"/>
      <protection hidden="1"/>
    </xf>
    <xf numFmtId="0" fontId="34" fillId="0" borderId="0" xfId="0" applyFont="1" applyFill="1" applyAlignment="1" applyProtection="1">
      <alignment horizontal="distributed" vertical="center"/>
      <protection hidden="1"/>
    </xf>
    <xf numFmtId="0" fontId="0" fillId="0" borderId="10" xfId="0" applyFont="1" applyFill="1" applyBorder="1" applyAlignment="1" applyProtection="1">
      <alignment horizontal="left" vertical="center" shrinkToFit="1"/>
      <protection hidden="1"/>
    </xf>
    <xf numFmtId="0" fontId="34"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34" fillId="0" borderId="0" xfId="0" applyFont="1" applyFill="1" applyAlignment="1" applyProtection="1">
      <alignment horizontal="distributed"/>
      <protection hidden="1"/>
    </xf>
    <xf numFmtId="0" fontId="34" fillId="0" borderId="0" xfId="0" applyFont="1" applyFill="1" applyAlignment="1" applyProtection="1">
      <alignment horizontal="left"/>
      <protection hidden="1"/>
    </xf>
    <xf numFmtId="0" fontId="35" fillId="0" borderId="0" xfId="0" applyFont="1" applyFill="1" applyAlignment="1" applyProtection="1">
      <alignment/>
      <protection hidden="1"/>
    </xf>
    <xf numFmtId="0" fontId="34" fillId="0" borderId="0" xfId="0" applyFont="1" applyFill="1" applyAlignment="1" applyProtection="1">
      <alignment/>
      <protection hidden="1"/>
    </xf>
    <xf numFmtId="0" fontId="33" fillId="0" borderId="0" xfId="0" applyFont="1" applyFill="1" applyBorder="1" applyAlignment="1" applyProtection="1">
      <alignment horizontal="left" vertical="top"/>
      <protection hidden="1"/>
    </xf>
    <xf numFmtId="0" fontId="35" fillId="0" borderId="0" xfId="0" applyFont="1" applyFill="1" applyBorder="1" applyAlignment="1" applyProtection="1">
      <alignment/>
      <protection hidden="1"/>
    </xf>
    <xf numFmtId="0" fontId="34" fillId="0" borderId="0" xfId="0" applyFont="1" applyFill="1" applyAlignment="1" applyProtection="1">
      <alignment horizontal="left" vertical="center"/>
      <protection hidden="1"/>
    </xf>
    <xf numFmtId="0" fontId="2" fillId="0" borderId="0" xfId="0" applyFont="1" applyFill="1" applyAlignment="1" applyProtection="1">
      <alignment horizontal="left" vertical="center"/>
      <protection hidden="1"/>
    </xf>
    <xf numFmtId="0" fontId="34" fillId="0" borderId="0" xfId="0" applyFont="1" applyFill="1" applyBorder="1" applyAlignment="1" applyProtection="1">
      <alignment horizontal="left" vertical="center"/>
      <protection hidden="1"/>
    </xf>
    <xf numFmtId="0" fontId="34" fillId="0" borderId="14" xfId="0" applyFont="1" applyFill="1" applyBorder="1" applyAlignment="1" applyProtection="1">
      <alignment horizontal="left" vertical="center"/>
      <protection hidden="1"/>
    </xf>
    <xf numFmtId="0" fontId="38" fillId="0" borderId="0" xfId="0" applyFont="1" applyFill="1" applyAlignment="1" applyProtection="1">
      <alignment vertical="center" shrinkToFit="1"/>
      <protection hidden="1"/>
    </xf>
    <xf numFmtId="0" fontId="2" fillId="0" borderId="0" xfId="0" applyFont="1" applyAlignment="1" applyProtection="1">
      <alignment vertical="center"/>
      <protection hidden="1"/>
    </xf>
    <xf numFmtId="0" fontId="2" fillId="0" borderId="0" xfId="0" applyFont="1" applyAlignment="1" applyProtection="1">
      <alignment/>
      <protection hidden="1"/>
    </xf>
    <xf numFmtId="0" fontId="32" fillId="0" borderId="0" xfId="0" applyFont="1" applyAlignment="1" applyProtection="1">
      <alignment horizontal="center" vertical="center"/>
      <protection hidden="1"/>
    </xf>
    <xf numFmtId="0" fontId="32" fillId="0" borderId="0" xfId="0" applyFont="1" applyAlignment="1" applyProtection="1">
      <alignment horizontal="left" vertical="center"/>
      <protection hidden="1"/>
    </xf>
    <xf numFmtId="0" fontId="2" fillId="0" borderId="0" xfId="0" applyFont="1" applyAlignment="1" applyProtection="1">
      <alignment horizontal="center"/>
      <protection hidden="1"/>
    </xf>
    <xf numFmtId="0" fontId="33" fillId="0" borderId="0" xfId="0" applyFont="1" applyAlignment="1" applyProtection="1">
      <alignment/>
      <protection hidden="1"/>
    </xf>
    <xf numFmtId="0" fontId="33" fillId="0" borderId="0" xfId="0" applyFont="1" applyAlignment="1" applyProtection="1">
      <alignment horizontal="left"/>
      <protection hidden="1"/>
    </xf>
    <xf numFmtId="0" fontId="34" fillId="0" borderId="0" xfId="0" applyFont="1" applyAlignment="1" applyProtection="1">
      <alignment horizontal="distributed" vertical="center"/>
      <protection hidden="1"/>
    </xf>
    <xf numFmtId="0" fontId="0" fillId="35" borderId="10" xfId="0" applyFont="1" applyFill="1" applyBorder="1" applyAlignment="1" applyProtection="1">
      <alignment horizontal="left" vertical="center" shrinkToFit="1"/>
      <protection hidden="1"/>
    </xf>
    <xf numFmtId="0" fontId="34" fillId="0" borderId="0" xfId="0" applyFont="1" applyAlignment="1" applyProtection="1">
      <alignment vertical="center"/>
      <protection hidden="1"/>
    </xf>
    <xf numFmtId="0" fontId="35" fillId="0" borderId="0" xfId="0" applyFont="1" applyAlignment="1" applyProtection="1">
      <alignment vertical="center"/>
      <protection hidden="1"/>
    </xf>
    <xf numFmtId="0" fontId="34" fillId="0" borderId="0" xfId="0" applyFont="1" applyAlignment="1" applyProtection="1">
      <alignment horizontal="distributed"/>
      <protection hidden="1"/>
    </xf>
    <xf numFmtId="0" fontId="34" fillId="0" borderId="0" xfId="0" applyFont="1" applyAlignment="1" applyProtection="1">
      <alignment horizontal="left"/>
      <protection hidden="1"/>
    </xf>
    <xf numFmtId="0" fontId="35" fillId="0" borderId="0" xfId="0" applyFont="1" applyAlignment="1" applyProtection="1">
      <alignment/>
      <protection hidden="1"/>
    </xf>
    <xf numFmtId="0" fontId="34" fillId="0" borderId="0" xfId="0" applyFont="1" applyAlignment="1" applyProtection="1">
      <alignment/>
      <protection hidden="1"/>
    </xf>
    <xf numFmtId="0" fontId="33" fillId="0" borderId="0" xfId="0" applyFont="1" applyBorder="1" applyAlignment="1" applyProtection="1">
      <alignment horizontal="left" vertical="top"/>
      <protection hidden="1"/>
    </xf>
    <xf numFmtId="0" fontId="35" fillId="0" borderId="0" xfId="0" applyFont="1" applyBorder="1" applyAlignment="1" applyProtection="1">
      <alignment/>
      <protection hidden="1"/>
    </xf>
    <xf numFmtId="0" fontId="34" fillId="0" borderId="0" xfId="0" applyFont="1" applyAlignment="1" applyProtection="1">
      <alignment horizontal="left" vertical="center"/>
      <protection hidden="1"/>
    </xf>
    <xf numFmtId="0" fontId="2" fillId="0" borderId="0" xfId="0" applyFont="1" applyAlignment="1" applyProtection="1">
      <alignment horizontal="left" vertical="center"/>
      <protection hidden="1"/>
    </xf>
    <xf numFmtId="0" fontId="34" fillId="0" borderId="0" xfId="0" applyFont="1" applyBorder="1" applyAlignment="1" applyProtection="1">
      <alignment horizontal="left" vertical="center"/>
      <protection hidden="1"/>
    </xf>
    <xf numFmtId="0" fontId="34" fillId="0" borderId="14" xfId="0" applyFont="1" applyBorder="1" applyAlignment="1" applyProtection="1">
      <alignment horizontal="left" vertical="center"/>
      <protection hidden="1"/>
    </xf>
    <xf numFmtId="0" fontId="37" fillId="35" borderId="31" xfId="0" applyFont="1" applyFill="1" applyBorder="1" applyAlignment="1" applyProtection="1">
      <alignment horizontal="center" vertical="center" textRotation="255" shrinkToFit="1"/>
      <protection hidden="1"/>
    </xf>
    <xf numFmtId="0" fontId="38" fillId="0" borderId="0" xfId="0" applyFont="1" applyAlignment="1" applyProtection="1">
      <alignment vertical="center" shrinkToFit="1"/>
      <protection hidden="1"/>
    </xf>
    <xf numFmtId="0" fontId="49" fillId="0" borderId="0" xfId="0" applyFont="1" applyAlignment="1" applyProtection="1">
      <alignment horizontal="left"/>
      <protection hidden="1"/>
    </xf>
    <xf numFmtId="0" fontId="35" fillId="34" borderId="0" xfId="0" applyFont="1" applyFill="1" applyAlignment="1" applyProtection="1">
      <alignment vertical="center"/>
      <protection hidden="1"/>
    </xf>
    <xf numFmtId="0" fontId="35" fillId="0" borderId="0" xfId="0" applyFont="1" applyAlignment="1" applyProtection="1">
      <alignment horizontal="center" vertical="center"/>
      <protection hidden="1"/>
    </xf>
    <xf numFmtId="0" fontId="39" fillId="0" borderId="0" xfId="0" applyFont="1" applyAlignment="1" applyProtection="1">
      <alignment horizontal="distributed" vertical="center"/>
      <protection hidden="1"/>
    </xf>
    <xf numFmtId="0" fontId="33" fillId="0" borderId="0" xfId="0" applyFont="1" applyAlignment="1" applyProtection="1">
      <alignment/>
      <protection hidden="1"/>
    </xf>
    <xf numFmtId="0" fontId="35" fillId="0" borderId="0" xfId="0" applyFont="1" applyAlignment="1" applyProtection="1">
      <alignment horizontal="left" vertical="center"/>
      <protection hidden="1"/>
    </xf>
    <xf numFmtId="0" fontId="29" fillId="0" borderId="0" xfId="0" applyFont="1" applyFill="1" applyAlignment="1" applyProtection="1">
      <alignment horizontal="left" vertical="center" shrinkToFit="1"/>
      <protection hidden="1"/>
    </xf>
    <xf numFmtId="0" fontId="35" fillId="0" borderId="0" xfId="0" applyFont="1" applyAlignment="1" applyProtection="1">
      <alignment horizontal="distributed" vertical="center"/>
      <protection hidden="1"/>
    </xf>
    <xf numFmtId="0" fontId="27" fillId="0" borderId="0" xfId="0" applyFont="1" applyAlignment="1" applyProtection="1">
      <alignment vertical="center"/>
      <protection hidden="1"/>
    </xf>
    <xf numFmtId="0" fontId="35" fillId="0" borderId="0" xfId="0" applyFont="1" applyFill="1" applyAlignment="1" applyProtection="1">
      <alignment horizontal="right" vertical="center"/>
      <protection hidden="1"/>
    </xf>
    <xf numFmtId="0" fontId="29" fillId="0" borderId="0" xfId="0" applyFont="1" applyFill="1" applyAlignment="1" applyProtection="1">
      <alignment horizontal="center" vertical="center" shrinkToFit="1"/>
      <protection hidden="1"/>
    </xf>
    <xf numFmtId="0" fontId="35" fillId="0" borderId="0" xfId="0" applyFont="1" applyFill="1" applyAlignment="1" applyProtection="1">
      <alignment horizontal="center" vertical="center"/>
      <protection hidden="1"/>
    </xf>
    <xf numFmtId="0" fontId="35" fillId="0" borderId="31" xfId="0" applyFont="1" applyBorder="1" applyAlignment="1" applyProtection="1">
      <alignment vertical="center"/>
      <protection hidden="1"/>
    </xf>
    <xf numFmtId="0" fontId="40" fillId="0" borderId="0" xfId="0" applyFont="1" applyAlignment="1" applyProtection="1">
      <alignment vertical="center"/>
      <protection hidden="1"/>
    </xf>
    <xf numFmtId="0" fontId="50" fillId="35" borderId="31" xfId="0" applyFont="1" applyFill="1" applyBorder="1" applyAlignment="1" applyProtection="1">
      <alignment horizontal="center" vertical="center" textRotation="255" shrinkToFit="1"/>
      <protection hidden="1"/>
    </xf>
    <xf numFmtId="0" fontId="2" fillId="35" borderId="0" xfId="0" applyFont="1" applyFill="1" applyAlignment="1" applyProtection="1">
      <alignment vertical="center"/>
      <protection hidden="1"/>
    </xf>
    <xf numFmtId="0" fontId="37" fillId="35" borderId="0" xfId="0" applyFont="1" applyFill="1" applyBorder="1" applyAlignment="1" applyProtection="1">
      <alignment horizontal="center" vertical="center" wrapText="1"/>
      <protection hidden="1"/>
    </xf>
    <xf numFmtId="0" fontId="49" fillId="0" borderId="0" xfId="0" applyFont="1" applyAlignment="1" applyProtection="1">
      <alignment vertical="center"/>
      <protection hidden="1"/>
    </xf>
    <xf numFmtId="0" fontId="49" fillId="0" borderId="0" xfId="0" applyFont="1" applyAlignment="1" applyProtection="1">
      <alignment horizontal="right" vertical="center"/>
      <protection hidden="1"/>
    </xf>
    <xf numFmtId="0" fontId="9" fillId="33" borderId="45" xfId="0" applyFont="1" applyFill="1" applyBorder="1" applyAlignment="1" applyProtection="1">
      <alignment horizontal="center"/>
      <protection locked="0"/>
    </xf>
    <xf numFmtId="0" fontId="21" fillId="0" borderId="0" xfId="0" applyFont="1" applyFill="1" applyAlignment="1" applyProtection="1">
      <alignment vertical="center"/>
      <protection hidden="1"/>
    </xf>
    <xf numFmtId="0" fontId="21" fillId="0" borderId="0" xfId="0" applyFont="1" applyAlignment="1" applyProtection="1">
      <alignment vertical="center"/>
      <protection hidden="1"/>
    </xf>
    <xf numFmtId="0" fontId="9" fillId="0" borderId="26" xfId="0" applyFont="1" applyFill="1" applyBorder="1" applyAlignment="1">
      <alignment horizontal="left" vertical="center"/>
    </xf>
    <xf numFmtId="0" fontId="9" fillId="0" borderId="26" xfId="0" applyFont="1" applyBorder="1" applyAlignment="1" applyProtection="1">
      <alignment horizontal="left" vertical="center"/>
      <protection hidden="1"/>
    </xf>
    <xf numFmtId="0" fontId="9" fillId="0" borderId="21" xfId="0" applyFont="1" applyBorder="1" applyAlignment="1" applyProtection="1">
      <alignment horizontal="left" vertical="center"/>
      <protection hidden="1"/>
    </xf>
    <xf numFmtId="0" fontId="9" fillId="0" borderId="19" xfId="0" applyFont="1" applyBorder="1" applyAlignment="1" applyProtection="1">
      <alignment horizontal="left" vertical="center"/>
      <protection hidden="1"/>
    </xf>
    <xf numFmtId="0" fontId="9" fillId="0" borderId="26" xfId="0" applyFont="1" applyFill="1" applyBorder="1" applyAlignment="1" applyProtection="1">
      <alignment horizontal="left" vertical="center"/>
      <protection hidden="1"/>
    </xf>
    <xf numFmtId="0" fontId="9" fillId="0" borderId="21" xfId="0" applyFont="1" applyFill="1" applyBorder="1" applyAlignment="1" applyProtection="1">
      <alignment horizontal="left" vertical="center"/>
      <protection hidden="1"/>
    </xf>
    <xf numFmtId="0" fontId="9" fillId="0" borderId="19" xfId="0" applyFont="1" applyFill="1" applyBorder="1" applyAlignment="1" applyProtection="1">
      <alignment horizontal="left" vertical="center"/>
      <protection hidden="1"/>
    </xf>
    <xf numFmtId="0" fontId="26" fillId="35" borderId="0" xfId="0" applyFont="1" applyFill="1" applyAlignment="1" applyProtection="1">
      <alignment vertical="center" textRotation="255"/>
      <protection hidden="1"/>
    </xf>
    <xf numFmtId="0" fontId="9" fillId="0" borderId="21" xfId="0" applyFont="1" applyFill="1" applyBorder="1" applyAlignment="1">
      <alignment horizontal="left" vertical="center"/>
    </xf>
    <xf numFmtId="0" fontId="9" fillId="0" borderId="19" xfId="0" applyFont="1" applyFill="1" applyBorder="1" applyAlignment="1">
      <alignment horizontal="left" vertical="center"/>
    </xf>
    <xf numFmtId="182" fontId="22" fillId="0" borderId="36" xfId="0" applyNumberFormat="1" applyFont="1" applyFill="1" applyBorder="1" applyAlignment="1">
      <alignment horizontal="right" vertical="center"/>
    </xf>
    <xf numFmtId="0" fontId="9" fillId="36" borderId="15" xfId="0" applyFont="1" applyFill="1" applyBorder="1" applyAlignment="1" applyProtection="1">
      <alignment horizontal="left" shrinkToFit="1"/>
      <protection/>
    </xf>
    <xf numFmtId="0" fontId="9" fillId="36" borderId="23" xfId="0" applyFont="1" applyFill="1" applyBorder="1" applyAlignment="1" applyProtection="1">
      <alignment horizontal="left"/>
      <protection/>
    </xf>
    <xf numFmtId="0" fontId="2" fillId="34" borderId="11" xfId="0" applyFont="1" applyFill="1" applyBorder="1" applyAlignment="1" applyProtection="1">
      <alignment vertical="center"/>
      <protection hidden="1"/>
    </xf>
    <xf numFmtId="0" fontId="2" fillId="34" borderId="49" xfId="0" applyFont="1" applyFill="1" applyBorder="1" applyAlignment="1" applyProtection="1">
      <alignment vertical="center"/>
      <protection hidden="1"/>
    </xf>
    <xf numFmtId="0" fontId="35" fillId="0" borderId="0" xfId="0" applyFont="1" applyAlignment="1">
      <alignment horizontal="right" vertical="center"/>
    </xf>
    <xf numFmtId="0" fontId="35" fillId="0" borderId="0" xfId="0" applyFont="1" applyAlignment="1" applyProtection="1">
      <alignment horizontal="right" vertical="center"/>
      <protection hidden="1"/>
    </xf>
    <xf numFmtId="0" fontId="35" fillId="0" borderId="0" xfId="0" applyFont="1" applyAlignment="1" applyProtection="1">
      <alignment horizontal="right" vertical="center"/>
      <protection/>
    </xf>
    <xf numFmtId="182" fontId="9" fillId="0" borderId="0" xfId="0" applyNumberFormat="1" applyFont="1" applyFill="1" applyAlignment="1">
      <alignment horizontal="distributed" vertical="center"/>
    </xf>
    <xf numFmtId="182" fontId="9" fillId="0" borderId="14" xfId="0" applyNumberFormat="1" applyFont="1" applyFill="1" applyBorder="1" applyAlignment="1">
      <alignment horizontal="distributed" vertical="center"/>
    </xf>
    <xf numFmtId="0" fontId="55" fillId="0" borderId="31" xfId="0" applyFont="1" applyFill="1" applyBorder="1" applyAlignment="1" applyProtection="1">
      <alignment horizontal="center" vertical="center" wrapText="1"/>
      <protection/>
    </xf>
    <xf numFmtId="0" fontId="23" fillId="0" borderId="0" xfId="0" applyFont="1" applyAlignment="1" applyProtection="1">
      <alignment vertical="center"/>
      <protection hidden="1"/>
    </xf>
    <xf numFmtId="0" fontId="9" fillId="33" borderId="45" xfId="0" applyFont="1" applyFill="1" applyBorder="1" applyAlignment="1" applyProtection="1">
      <alignment horizontal="left" shrinkToFit="1"/>
      <protection locked="0"/>
    </xf>
    <xf numFmtId="182" fontId="9" fillId="0" borderId="0" xfId="0" applyNumberFormat="1" applyFont="1" applyFill="1" applyAlignment="1" applyProtection="1">
      <alignment horizontal="left" vertical="center"/>
      <protection hidden="1"/>
    </xf>
    <xf numFmtId="0" fontId="43" fillId="0" borderId="0" xfId="0" applyFont="1" applyFill="1" applyAlignment="1" applyProtection="1">
      <alignment horizontal="center" vertical="center"/>
      <protection hidden="1"/>
    </xf>
    <xf numFmtId="182" fontId="9" fillId="0" borderId="0" xfId="0" applyNumberFormat="1" applyFont="1" applyAlignment="1" applyProtection="1">
      <alignment horizontal="left" vertical="center"/>
      <protection hidden="1"/>
    </xf>
    <xf numFmtId="182" fontId="25" fillId="0" borderId="0" xfId="0" applyNumberFormat="1" applyFont="1" applyAlignment="1">
      <alignment horizontal="left" vertical="center"/>
    </xf>
    <xf numFmtId="182" fontId="34" fillId="0" borderId="0" xfId="0" applyNumberFormat="1" applyFont="1" applyFill="1" applyBorder="1" applyAlignment="1" applyProtection="1">
      <alignment horizontal="distributed" vertical="center"/>
      <protection hidden="1"/>
    </xf>
    <xf numFmtId="182" fontId="34" fillId="35" borderId="0" xfId="0" applyNumberFormat="1" applyFont="1" applyFill="1" applyBorder="1" applyAlignment="1" applyProtection="1">
      <alignment horizontal="distributed" vertical="center"/>
      <protection hidden="1"/>
    </xf>
    <xf numFmtId="0" fontId="48" fillId="0" borderId="31" xfId="0" applyFont="1" applyFill="1" applyBorder="1" applyAlignment="1">
      <alignment horizontal="center" vertical="center" textRotation="255" shrinkToFit="1"/>
    </xf>
    <xf numFmtId="0" fontId="48" fillId="0" borderId="31" xfId="0" applyFont="1" applyFill="1" applyBorder="1" applyAlignment="1" applyProtection="1">
      <alignment horizontal="center" vertical="center" textRotation="255" shrinkToFit="1"/>
      <protection hidden="1"/>
    </xf>
    <xf numFmtId="0" fontId="9" fillId="35" borderId="30" xfId="0" applyFont="1" applyFill="1" applyBorder="1" applyAlignment="1" applyProtection="1">
      <alignment horizontal="left"/>
      <protection/>
    </xf>
    <xf numFmtId="0" fontId="9" fillId="35" borderId="43" xfId="0" applyFont="1" applyFill="1" applyBorder="1" applyAlignment="1" applyProtection="1">
      <alignment/>
      <protection/>
    </xf>
    <xf numFmtId="0" fontId="9" fillId="35" borderId="15" xfId="0" applyFont="1" applyFill="1" applyBorder="1" applyAlignment="1" applyProtection="1">
      <alignment/>
      <protection/>
    </xf>
    <xf numFmtId="0" fontId="9" fillId="35" borderId="45" xfId="0" applyFont="1" applyFill="1" applyBorder="1" applyAlignment="1" applyProtection="1">
      <alignment horizontal="left" vertical="center" shrinkToFit="1"/>
      <protection/>
    </xf>
    <xf numFmtId="176" fontId="23" fillId="35" borderId="45" xfId="0" applyNumberFormat="1" applyFont="1" applyFill="1" applyBorder="1" applyAlignment="1" applyProtection="1">
      <alignment horizontal="left"/>
      <protection/>
    </xf>
    <xf numFmtId="14" fontId="9" fillId="35" borderId="50" xfId="0" applyNumberFormat="1" applyFont="1" applyFill="1" applyBorder="1" applyAlignment="1" applyProtection="1">
      <alignment horizontal="left"/>
      <protection/>
    </xf>
    <xf numFmtId="0" fontId="53" fillId="33" borderId="15" xfId="0" applyFont="1" applyFill="1" applyBorder="1" applyAlignment="1" applyProtection="1">
      <alignment horizontal="center"/>
      <protection locked="0"/>
    </xf>
    <xf numFmtId="0" fontId="53" fillId="36" borderId="15" xfId="0" applyFont="1" applyFill="1" applyBorder="1" applyAlignment="1" applyProtection="1">
      <alignment horizontal="center" vertical="top"/>
      <protection/>
    </xf>
    <xf numFmtId="0" fontId="9" fillId="36" borderId="15" xfId="0" applyFont="1" applyFill="1" applyBorder="1" applyAlignment="1" applyProtection="1">
      <alignment horizontal="left"/>
      <protection/>
    </xf>
    <xf numFmtId="188" fontId="9" fillId="33" borderId="45" xfId="0" applyNumberFormat="1" applyFont="1" applyFill="1" applyBorder="1" applyAlignment="1" applyProtection="1">
      <alignment horizontal="left" vertical="center" shrinkToFit="1"/>
      <protection locked="0"/>
    </xf>
    <xf numFmtId="0" fontId="49" fillId="0" borderId="0" xfId="0" applyFont="1" applyAlignment="1">
      <alignment horizontal="left"/>
    </xf>
    <xf numFmtId="0" fontId="2" fillId="0" borderId="0" xfId="0" applyFont="1" applyFill="1" applyAlignment="1" applyProtection="1">
      <alignment horizontal="left"/>
      <protection hidden="1"/>
    </xf>
    <xf numFmtId="0" fontId="42" fillId="35" borderId="0" xfId="0" applyFont="1" applyFill="1" applyBorder="1" applyAlignment="1" applyProtection="1">
      <alignment horizontal="left" vertical="center"/>
      <protection/>
    </xf>
    <xf numFmtId="0" fontId="18" fillId="35" borderId="0" xfId="0" applyFont="1" applyFill="1" applyBorder="1" applyAlignment="1" applyProtection="1">
      <alignment horizontal="center" vertical="center"/>
      <protection/>
    </xf>
    <xf numFmtId="0" fontId="18" fillId="0" borderId="0" xfId="0" applyFont="1" applyBorder="1" applyAlignment="1" applyProtection="1">
      <alignment horizontal="center" vertical="center"/>
      <protection/>
    </xf>
    <xf numFmtId="0" fontId="18" fillId="0" borderId="0" xfId="0" applyFont="1" applyAlignment="1" applyProtection="1">
      <alignment horizontal="center" vertical="center"/>
      <protection/>
    </xf>
    <xf numFmtId="0" fontId="18" fillId="0" borderId="0" xfId="0" applyFont="1" applyBorder="1" applyAlignment="1" applyProtection="1">
      <alignment horizontal="left" vertical="center"/>
      <protection/>
    </xf>
    <xf numFmtId="0" fontId="9" fillId="0" borderId="0" xfId="0" applyFont="1" applyBorder="1" applyAlignment="1" applyProtection="1">
      <alignment/>
      <protection/>
    </xf>
    <xf numFmtId="0" fontId="9" fillId="0" borderId="0" xfId="0" applyFont="1" applyAlignment="1" applyProtection="1">
      <alignment/>
      <protection/>
    </xf>
    <xf numFmtId="0" fontId="42" fillId="0" borderId="0" xfId="0" applyFont="1" applyBorder="1" applyAlignment="1" applyProtection="1">
      <alignment horizontal="left" vertical="center"/>
      <protection/>
    </xf>
    <xf numFmtId="0" fontId="51" fillId="0" borderId="0" xfId="0" applyFont="1" applyAlignment="1" applyProtection="1">
      <alignment horizontal="center" vertical="center"/>
      <protection/>
    </xf>
    <xf numFmtId="0" fontId="42" fillId="0" borderId="50" xfId="0" applyFont="1" applyFill="1" applyBorder="1" applyAlignment="1" applyProtection="1">
      <alignment horizontal="left" vertical="center"/>
      <protection/>
    </xf>
    <xf numFmtId="0" fontId="42" fillId="0" borderId="11" xfId="0" applyFont="1" applyFill="1" applyBorder="1" applyAlignment="1" applyProtection="1">
      <alignment horizontal="left" vertical="center"/>
      <protection/>
    </xf>
    <xf numFmtId="0" fontId="10" fillId="0" borderId="11" xfId="0" applyFont="1" applyFill="1" applyBorder="1" applyAlignment="1" applyProtection="1">
      <alignment horizontal="left" vertical="center"/>
      <protection/>
    </xf>
    <xf numFmtId="0" fontId="42" fillId="0" borderId="50" xfId="0" applyFont="1" applyBorder="1" applyAlignment="1" applyProtection="1">
      <alignment horizontal="left" vertical="center"/>
      <protection/>
    </xf>
    <xf numFmtId="0" fontId="42" fillId="0" borderId="11" xfId="0" applyFont="1" applyBorder="1" applyAlignment="1" applyProtection="1">
      <alignment horizontal="left" vertical="center"/>
      <protection/>
    </xf>
    <xf numFmtId="0" fontId="10" fillId="0" borderId="11" xfId="0" applyFont="1" applyBorder="1" applyAlignment="1" applyProtection="1">
      <alignment horizontal="left" vertical="center"/>
      <protection/>
    </xf>
    <xf numFmtId="0" fontId="9" fillId="0" borderId="50" xfId="0" applyFont="1" applyBorder="1" applyAlignment="1" applyProtection="1">
      <alignment/>
      <protection/>
    </xf>
    <xf numFmtId="0" fontId="9" fillId="0" borderId="11" xfId="0" applyFont="1" applyBorder="1" applyAlignment="1" applyProtection="1">
      <alignment/>
      <protection/>
    </xf>
    <xf numFmtId="0" fontId="9" fillId="0" borderId="51" xfId="0" applyFont="1" applyBorder="1" applyAlignment="1" applyProtection="1">
      <alignment/>
      <protection/>
    </xf>
    <xf numFmtId="0" fontId="9" fillId="35" borderId="49" xfId="0" applyFont="1" applyFill="1" applyBorder="1" applyAlignment="1" applyProtection="1">
      <alignment/>
      <protection/>
    </xf>
    <xf numFmtId="0" fontId="9" fillId="0" borderId="0" xfId="0" applyFont="1" applyBorder="1" applyAlignment="1" applyProtection="1">
      <alignment horizontal="left"/>
      <protection/>
    </xf>
    <xf numFmtId="0" fontId="9" fillId="0" borderId="43" xfId="0" applyFont="1" applyBorder="1" applyAlignment="1" applyProtection="1">
      <alignment/>
      <protection/>
    </xf>
    <xf numFmtId="0" fontId="9" fillId="35" borderId="52" xfId="0" applyNumberFormat="1" applyFont="1" applyFill="1" applyBorder="1" applyAlignment="1" applyProtection="1">
      <alignment horizontal="left"/>
      <protection/>
    </xf>
    <xf numFmtId="0" fontId="9" fillId="0" borderId="53" xfId="0" applyFont="1" applyBorder="1" applyAlignment="1" applyProtection="1">
      <alignment/>
      <protection/>
    </xf>
    <xf numFmtId="0" fontId="23" fillId="35" borderId="45" xfId="0" applyFont="1" applyFill="1" applyBorder="1" applyAlignment="1" applyProtection="1">
      <alignment horizontal="left"/>
      <protection/>
    </xf>
    <xf numFmtId="0" fontId="9" fillId="35" borderId="45" xfId="0" applyFont="1" applyFill="1" applyBorder="1" applyAlignment="1" applyProtection="1">
      <alignment horizontal="left"/>
      <protection/>
    </xf>
    <xf numFmtId="0" fontId="9" fillId="0" borderId="54" xfId="0" applyFont="1" applyBorder="1" applyAlignment="1" applyProtection="1">
      <alignment/>
      <protection/>
    </xf>
    <xf numFmtId="0" fontId="9" fillId="34" borderId="55" xfId="0" applyFont="1" applyFill="1" applyBorder="1" applyAlignment="1" applyProtection="1">
      <alignment horizontal="center"/>
      <protection/>
    </xf>
    <xf numFmtId="0" fontId="9" fillId="34" borderId="56" xfId="0" applyFont="1" applyFill="1" applyBorder="1" applyAlignment="1" applyProtection="1">
      <alignment horizontal="left"/>
      <protection/>
    </xf>
    <xf numFmtId="0" fontId="10" fillId="34" borderId="57" xfId="0" applyFont="1" applyFill="1" applyBorder="1" applyAlignment="1" applyProtection="1">
      <alignment horizontal="center"/>
      <protection/>
    </xf>
    <xf numFmtId="0" fontId="9" fillId="0" borderId="53" xfId="0" applyFont="1" applyFill="1" applyBorder="1" applyAlignment="1" applyProtection="1">
      <alignment horizontal="left"/>
      <protection/>
    </xf>
    <xf numFmtId="0" fontId="9" fillId="0" borderId="53" xfId="0" applyFont="1" applyBorder="1" applyAlignment="1" applyProtection="1">
      <alignment/>
      <protection/>
    </xf>
    <xf numFmtId="0" fontId="9" fillId="35" borderId="23" xfId="0" applyFont="1" applyFill="1" applyBorder="1" applyAlignment="1" applyProtection="1">
      <alignment/>
      <protection/>
    </xf>
    <xf numFmtId="0" fontId="9" fillId="0" borderId="13" xfId="0" applyFont="1" applyBorder="1" applyAlignment="1" applyProtection="1">
      <alignment/>
      <protection/>
    </xf>
    <xf numFmtId="0" fontId="9" fillId="35" borderId="14" xfId="0" applyFont="1" applyFill="1" applyBorder="1" applyAlignment="1" applyProtection="1">
      <alignment horizontal="left"/>
      <protection/>
    </xf>
    <xf numFmtId="0" fontId="52" fillId="0" borderId="29" xfId="0" applyFont="1" applyBorder="1" applyAlignment="1" applyProtection="1">
      <alignment horizontal="right" shrinkToFit="1"/>
      <protection/>
    </xf>
    <xf numFmtId="0" fontId="9" fillId="35" borderId="24" xfId="0" applyFont="1" applyFill="1" applyBorder="1" applyAlignment="1" applyProtection="1">
      <alignment/>
      <protection/>
    </xf>
    <xf numFmtId="0" fontId="9" fillId="0" borderId="56" xfId="0" applyFont="1" applyBorder="1" applyAlignment="1" applyProtection="1">
      <alignment/>
      <protection/>
    </xf>
    <xf numFmtId="0" fontId="10" fillId="34" borderId="58" xfId="0" applyFont="1" applyFill="1" applyBorder="1" applyAlignment="1" applyProtection="1">
      <alignment horizontal="center"/>
      <protection/>
    </xf>
    <xf numFmtId="0" fontId="9" fillId="0" borderId="59" xfId="0" applyFont="1" applyFill="1" applyBorder="1" applyAlignment="1" applyProtection="1">
      <alignment horizontal="left"/>
      <protection/>
    </xf>
    <xf numFmtId="0" fontId="9" fillId="0" borderId="0" xfId="0" applyFont="1" applyBorder="1" applyAlignment="1" applyProtection="1">
      <alignment horizontal="center"/>
      <protection/>
    </xf>
    <xf numFmtId="0" fontId="9" fillId="35" borderId="45" xfId="0" applyFont="1" applyFill="1" applyBorder="1" applyAlignment="1" applyProtection="1">
      <alignment horizontal="center"/>
      <protection/>
    </xf>
    <xf numFmtId="0" fontId="53" fillId="35" borderId="15" xfId="0" applyFont="1" applyFill="1" applyBorder="1" applyAlignment="1" applyProtection="1">
      <alignment horizontal="center"/>
      <protection/>
    </xf>
    <xf numFmtId="0" fontId="9" fillId="0" borderId="59" xfId="0" applyFont="1" applyBorder="1" applyAlignment="1" applyProtection="1">
      <alignment/>
      <protection/>
    </xf>
    <xf numFmtId="0" fontId="9" fillId="0" borderId="60" xfId="0" applyFont="1" applyBorder="1" applyAlignment="1" applyProtection="1">
      <alignment/>
      <protection/>
    </xf>
    <xf numFmtId="183" fontId="9" fillId="0" borderId="0" xfId="0" applyNumberFormat="1" applyFont="1" applyBorder="1" applyAlignment="1" applyProtection="1">
      <alignment/>
      <protection/>
    </xf>
    <xf numFmtId="38" fontId="9" fillId="0" borderId="56" xfId="48" applyFont="1" applyBorder="1" applyAlignment="1" applyProtection="1">
      <alignment horizontal="left" vertical="center"/>
      <protection/>
    </xf>
    <xf numFmtId="0" fontId="9" fillId="0" borderId="0" xfId="0" applyFont="1" applyBorder="1" applyAlignment="1" applyProtection="1">
      <alignment horizontal="distributed" vertical="center"/>
      <protection/>
    </xf>
    <xf numFmtId="0" fontId="9" fillId="34" borderId="61" xfId="0" applyFont="1" applyFill="1" applyBorder="1" applyAlignment="1" applyProtection="1">
      <alignment horizontal="center" vertical="center"/>
      <protection/>
    </xf>
    <xf numFmtId="0" fontId="9" fillId="34" borderId="62" xfId="0" applyFont="1" applyFill="1" applyBorder="1" applyAlignment="1" applyProtection="1">
      <alignment horizontal="center"/>
      <protection/>
    </xf>
    <xf numFmtId="38" fontId="9" fillId="0" borderId="60" xfId="48" applyFont="1" applyBorder="1" applyAlignment="1" applyProtection="1">
      <alignment horizontal="left" vertical="center"/>
      <protection/>
    </xf>
    <xf numFmtId="14" fontId="9" fillId="36" borderId="36" xfId="0" applyNumberFormat="1" applyFont="1" applyFill="1" applyBorder="1" applyAlignment="1" applyProtection="1">
      <alignment horizontal="left" vertical="center"/>
      <protection/>
    </xf>
    <xf numFmtId="14" fontId="9" fillId="35" borderId="45" xfId="0" applyNumberFormat="1" applyFont="1" applyFill="1" applyBorder="1" applyAlignment="1" applyProtection="1">
      <alignment horizontal="center" vertical="center"/>
      <protection/>
    </xf>
    <xf numFmtId="0" fontId="9" fillId="36" borderId="15" xfId="0" applyFont="1" applyFill="1" applyBorder="1" applyAlignment="1" applyProtection="1">
      <alignment horizontal="left" vertical="center"/>
      <protection/>
    </xf>
    <xf numFmtId="0" fontId="9" fillId="34" borderId="63" xfId="0" applyFont="1" applyFill="1" applyBorder="1" applyAlignment="1" applyProtection="1">
      <alignment horizontal="distributed" vertical="center"/>
      <protection/>
    </xf>
    <xf numFmtId="0" fontId="9" fillId="0" borderId="64" xfId="0" applyFont="1" applyBorder="1" applyAlignment="1" applyProtection="1">
      <alignment horizontal="left" vertical="center"/>
      <protection/>
    </xf>
    <xf numFmtId="38" fontId="9" fillId="0" borderId="53" xfId="48" applyFont="1" applyBorder="1" applyAlignment="1" applyProtection="1">
      <alignment horizontal="left" vertical="center"/>
      <protection/>
    </xf>
    <xf numFmtId="0" fontId="9" fillId="36" borderId="15" xfId="0" applyNumberFormat="1" applyFont="1" applyFill="1" applyBorder="1" applyAlignment="1" applyProtection="1">
      <alignment horizontal="left" vertical="center"/>
      <protection/>
    </xf>
    <xf numFmtId="0" fontId="9" fillId="35" borderId="45" xfId="0" applyNumberFormat="1" applyFont="1" applyFill="1" applyBorder="1" applyAlignment="1" applyProtection="1">
      <alignment horizontal="center" vertical="center"/>
      <protection/>
    </xf>
    <xf numFmtId="0" fontId="9" fillId="0" borderId="0" xfId="0" applyFont="1" applyBorder="1" applyAlignment="1" applyProtection="1">
      <alignment horizontal="left" vertical="center"/>
      <protection/>
    </xf>
    <xf numFmtId="186" fontId="9" fillId="35" borderId="45" xfId="0" applyNumberFormat="1" applyFont="1" applyFill="1" applyBorder="1" applyAlignment="1" applyProtection="1">
      <alignment horizontal="center" vertical="center"/>
      <protection/>
    </xf>
    <xf numFmtId="0" fontId="9" fillId="0" borderId="53" xfId="0" applyFont="1" applyBorder="1" applyAlignment="1" applyProtection="1">
      <alignment horizontal="left" vertical="center"/>
      <protection/>
    </xf>
    <xf numFmtId="0" fontId="9" fillId="36" borderId="15" xfId="0" applyFont="1" applyFill="1" applyBorder="1" applyAlignment="1" applyProtection="1">
      <alignment horizontal="left" vertical="center" shrinkToFit="1"/>
      <protection/>
    </xf>
    <xf numFmtId="0" fontId="9" fillId="0" borderId="53" xfId="0" applyFont="1" applyBorder="1" applyAlignment="1" applyProtection="1">
      <alignment horizontal="left" vertical="center" shrinkToFit="1"/>
      <protection/>
    </xf>
    <xf numFmtId="0" fontId="9" fillId="0" borderId="64" xfId="0" applyFont="1" applyBorder="1" applyAlignment="1" applyProtection="1">
      <alignment horizontal="left" vertical="center" shrinkToFit="1"/>
      <protection/>
    </xf>
    <xf numFmtId="0" fontId="9" fillId="0" borderId="0" xfId="0" applyFont="1" applyAlignment="1" applyProtection="1">
      <alignment vertical="top"/>
      <protection/>
    </xf>
    <xf numFmtId="0" fontId="9" fillId="34" borderId="65" xfId="0" applyFont="1" applyFill="1" applyBorder="1" applyAlignment="1" applyProtection="1">
      <alignment horizontal="distributed" vertical="center"/>
      <protection/>
    </xf>
    <xf numFmtId="0" fontId="9" fillId="0" borderId="66" xfId="0" applyFont="1" applyBorder="1" applyAlignment="1" applyProtection="1">
      <alignment horizontal="left" vertical="center"/>
      <protection/>
    </xf>
    <xf numFmtId="0" fontId="9" fillId="37" borderId="61" xfId="0" applyFont="1" applyFill="1" applyBorder="1" applyAlignment="1" applyProtection="1">
      <alignment horizontal="center" vertical="center"/>
      <protection/>
    </xf>
    <xf numFmtId="0" fontId="9" fillId="37" borderId="62" xfId="0" applyFont="1" applyFill="1" applyBorder="1" applyAlignment="1" applyProtection="1">
      <alignment horizontal="center" vertical="center"/>
      <protection/>
    </xf>
    <xf numFmtId="0" fontId="9" fillId="37" borderId="63" xfId="0" applyFont="1" applyFill="1" applyBorder="1" applyAlignment="1" applyProtection="1">
      <alignment horizontal="center" vertical="center"/>
      <protection/>
    </xf>
    <xf numFmtId="0" fontId="10" fillId="35" borderId="45" xfId="0" applyFont="1" applyFill="1" applyBorder="1" applyAlignment="1" applyProtection="1">
      <alignment horizontal="left"/>
      <protection/>
    </xf>
    <xf numFmtId="38" fontId="46" fillId="0" borderId="53" xfId="48" applyFont="1" applyBorder="1" applyAlignment="1" applyProtection="1">
      <alignment horizontal="left" vertical="center" wrapText="1"/>
      <protection/>
    </xf>
    <xf numFmtId="0" fontId="22" fillId="0" borderId="64" xfId="0" applyFont="1" applyBorder="1" applyAlignment="1" applyProtection="1">
      <alignment horizontal="left" vertical="center"/>
      <protection/>
    </xf>
    <xf numFmtId="0" fontId="9" fillId="0" borderId="0" xfId="0" applyFont="1" applyBorder="1" applyAlignment="1" applyProtection="1">
      <alignment horizontal="left" vertical="center" shrinkToFit="1"/>
      <protection/>
    </xf>
    <xf numFmtId="0" fontId="9" fillId="37" borderId="65" xfId="0" applyFont="1" applyFill="1" applyBorder="1" applyAlignment="1" applyProtection="1">
      <alignment horizontal="center" vertical="center"/>
      <protection/>
    </xf>
    <xf numFmtId="0" fontId="22" fillId="0" borderId="66" xfId="0" applyFont="1" applyBorder="1" applyAlignment="1" applyProtection="1">
      <alignment horizontal="left" vertical="center"/>
      <protection/>
    </xf>
    <xf numFmtId="0" fontId="9"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38" fontId="9" fillId="0" borderId="53" xfId="48" applyFont="1" applyBorder="1" applyAlignment="1" applyProtection="1">
      <alignment horizontal="left" vertical="center" shrinkToFit="1"/>
      <protection/>
    </xf>
    <xf numFmtId="0" fontId="9" fillId="0" borderId="0" xfId="0" applyFont="1" applyBorder="1" applyAlignment="1" applyProtection="1">
      <alignment horizontal="center" vertical="center" shrinkToFit="1"/>
      <protection/>
    </xf>
    <xf numFmtId="0" fontId="9" fillId="36" borderId="61" xfId="0" applyFont="1" applyFill="1" applyBorder="1" applyAlignment="1" applyProtection="1">
      <alignment horizontal="center" vertical="center"/>
      <protection/>
    </xf>
    <xf numFmtId="0" fontId="22" fillId="36" borderId="62" xfId="0" applyFont="1" applyFill="1" applyBorder="1" applyAlignment="1" applyProtection="1">
      <alignment horizontal="center" vertical="center"/>
      <protection/>
    </xf>
    <xf numFmtId="0" fontId="9" fillId="36" borderId="67" xfId="0" applyFont="1" applyFill="1" applyBorder="1" applyAlignment="1" applyProtection="1">
      <alignment horizontal="center" vertical="center"/>
      <protection/>
    </xf>
    <xf numFmtId="0" fontId="9" fillId="0" borderId="68" xfId="0" applyFont="1" applyBorder="1" applyAlignment="1" applyProtection="1">
      <alignment horizontal="left"/>
      <protection/>
    </xf>
    <xf numFmtId="3" fontId="20" fillId="0" borderId="53" xfId="0" applyNumberFormat="1" applyFont="1" applyBorder="1" applyAlignment="1" applyProtection="1">
      <alignment horizontal="left" vertical="center"/>
      <protection/>
    </xf>
    <xf numFmtId="0" fontId="31" fillId="36" borderId="15" xfId="0" applyFont="1" applyFill="1" applyBorder="1" applyAlignment="1" applyProtection="1">
      <alignment horizontal="left" vertical="center"/>
      <protection/>
    </xf>
    <xf numFmtId="0" fontId="31" fillId="35" borderId="45" xfId="0" applyFont="1" applyFill="1" applyBorder="1" applyAlignment="1" applyProtection="1">
      <alignment horizontal="left" vertical="center"/>
      <protection/>
    </xf>
    <xf numFmtId="0" fontId="9" fillId="36" borderId="15" xfId="0" applyFont="1" applyFill="1" applyBorder="1" applyAlignment="1" applyProtection="1">
      <alignment horizontal="distributed" vertical="center"/>
      <protection/>
    </xf>
    <xf numFmtId="3" fontId="20" fillId="0" borderId="59" xfId="0" applyNumberFormat="1" applyFont="1" applyBorder="1" applyAlignment="1" applyProtection="1">
      <alignment horizontal="left" vertical="center"/>
      <protection/>
    </xf>
    <xf numFmtId="0" fontId="31" fillId="36" borderId="30" xfId="0" applyFont="1" applyFill="1" applyBorder="1" applyAlignment="1" applyProtection="1">
      <alignment horizontal="left" vertical="center"/>
      <protection/>
    </xf>
    <xf numFmtId="0" fontId="31" fillId="35" borderId="46" xfId="0" applyFont="1" applyFill="1" applyBorder="1" applyAlignment="1" applyProtection="1">
      <alignment horizontal="left" vertical="center"/>
      <protection/>
    </xf>
    <xf numFmtId="0" fontId="9" fillId="36" borderId="30" xfId="0" applyFont="1" applyFill="1" applyBorder="1" applyAlignment="1" applyProtection="1">
      <alignment horizontal="distributed" vertical="center"/>
      <protection/>
    </xf>
    <xf numFmtId="0" fontId="9" fillId="0" borderId="56" xfId="0" applyFont="1" applyBorder="1" applyAlignment="1" applyProtection="1">
      <alignment horizontal="left" vertical="center"/>
      <protection/>
    </xf>
    <xf numFmtId="0" fontId="22" fillId="0" borderId="0" xfId="0" applyFont="1" applyBorder="1" applyAlignment="1" applyProtection="1">
      <alignment horizontal="center" vertical="center"/>
      <protection/>
    </xf>
    <xf numFmtId="0" fontId="9" fillId="36" borderId="69" xfId="0" applyFont="1" applyFill="1" applyBorder="1" applyAlignment="1" applyProtection="1">
      <alignment horizontal="center" vertical="center" shrinkToFit="1"/>
      <protection/>
    </xf>
    <xf numFmtId="0" fontId="9" fillId="0" borderId="70" xfId="0" applyFont="1" applyBorder="1" applyAlignment="1" applyProtection="1">
      <alignment horizontal="left" vertical="center" shrinkToFit="1"/>
      <protection/>
    </xf>
    <xf numFmtId="0" fontId="9" fillId="0" borderId="71" xfId="0" applyFont="1" applyBorder="1" applyAlignment="1" applyProtection="1">
      <alignment horizontal="left" vertical="center"/>
      <protection/>
    </xf>
    <xf numFmtId="0" fontId="9" fillId="0" borderId="72" xfId="0" applyFont="1" applyBorder="1" applyAlignment="1" applyProtection="1">
      <alignment horizontal="left" vertical="center"/>
      <protection/>
    </xf>
    <xf numFmtId="0" fontId="9" fillId="0" borderId="73" xfId="0" applyFont="1" applyBorder="1" applyAlignment="1" applyProtection="1">
      <alignment horizontal="left" vertical="center"/>
      <protection/>
    </xf>
    <xf numFmtId="0" fontId="9" fillId="0" borderId="0" xfId="0" applyFont="1" applyBorder="1" applyAlignment="1" applyProtection="1">
      <alignment vertical="center"/>
      <protection/>
    </xf>
    <xf numFmtId="182" fontId="9" fillId="36" borderId="15" xfId="0" applyNumberFormat="1" applyFont="1" applyFill="1" applyBorder="1" applyAlignment="1" applyProtection="1">
      <alignment horizontal="left" vertical="center" shrinkToFit="1"/>
      <protection/>
    </xf>
    <xf numFmtId="0" fontId="9" fillId="0" borderId="74" xfId="0" applyFont="1" applyBorder="1" applyAlignment="1" applyProtection="1">
      <alignment horizontal="left" vertical="center"/>
      <protection/>
    </xf>
    <xf numFmtId="0" fontId="9" fillId="0" borderId="75" xfId="0" applyFont="1" applyBorder="1" applyAlignment="1" applyProtection="1">
      <alignment horizontal="left" vertical="center"/>
      <protection/>
    </xf>
    <xf numFmtId="0" fontId="9" fillId="0" borderId="76" xfId="0" applyFont="1" applyBorder="1" applyAlignment="1" applyProtection="1">
      <alignment horizontal="left" vertical="center"/>
      <protection/>
    </xf>
    <xf numFmtId="0" fontId="9" fillId="0" borderId="77" xfId="0" applyFont="1" applyBorder="1" applyAlignment="1" applyProtection="1">
      <alignment horizontal="left" vertical="center"/>
      <protection/>
    </xf>
    <xf numFmtId="0" fontId="9" fillId="0" borderId="78" xfId="0" applyFont="1" applyBorder="1" applyAlignment="1" applyProtection="1">
      <alignment horizontal="left" vertical="center"/>
      <protection/>
    </xf>
    <xf numFmtId="0" fontId="22" fillId="0" borderId="0" xfId="0" applyFont="1" applyBorder="1" applyAlignment="1" applyProtection="1">
      <alignment horizontal="left" vertical="center" shrinkToFit="1"/>
      <protection/>
    </xf>
    <xf numFmtId="0" fontId="9" fillId="0" borderId="54" xfId="0" applyFont="1" applyBorder="1" applyAlignment="1" applyProtection="1">
      <alignment vertical="center"/>
      <protection/>
    </xf>
    <xf numFmtId="0" fontId="31" fillId="36" borderId="23" xfId="0" applyFont="1" applyFill="1" applyBorder="1" applyAlignment="1" applyProtection="1">
      <alignment horizontal="left" vertical="center"/>
      <protection/>
    </xf>
    <xf numFmtId="0" fontId="9" fillId="36" borderId="23" xfId="0" applyFont="1" applyFill="1" applyBorder="1" applyAlignment="1" applyProtection="1">
      <alignment vertical="center"/>
      <protection/>
    </xf>
    <xf numFmtId="0" fontId="9" fillId="35" borderId="37" xfId="0" applyFont="1" applyFill="1" applyBorder="1" applyAlignment="1" applyProtection="1">
      <alignment horizontal="center" vertical="distributed" textRotation="255"/>
      <protection/>
    </xf>
    <xf numFmtId="0" fontId="9" fillId="35" borderId="10" xfId="0" applyFont="1" applyFill="1" applyBorder="1" applyAlignment="1" applyProtection="1">
      <alignment horizontal="center" vertical="distributed" textRotation="255"/>
      <protection/>
    </xf>
    <xf numFmtId="0" fontId="46" fillId="0" borderId="79" xfId="0" applyFont="1" applyBorder="1" applyAlignment="1" applyProtection="1">
      <alignment horizontal="right" vertical="center" shrinkToFit="1"/>
      <protection/>
    </xf>
    <xf numFmtId="0" fontId="31" fillId="36" borderId="40" xfId="0" applyFont="1" applyFill="1" applyBorder="1" applyAlignment="1" applyProtection="1">
      <alignment horizontal="left" vertical="center"/>
      <protection/>
    </xf>
    <xf numFmtId="0" fontId="9" fillId="36" borderId="36" xfId="0" applyFont="1" applyFill="1" applyBorder="1" applyAlignment="1" applyProtection="1">
      <alignment vertical="center"/>
      <protection/>
    </xf>
    <xf numFmtId="0" fontId="0" fillId="0" borderId="0" xfId="0" applyFill="1" applyBorder="1" applyAlignment="1" applyProtection="1">
      <alignment vertical="top" wrapText="1"/>
      <protection/>
    </xf>
    <xf numFmtId="0" fontId="9" fillId="0" borderId="59" xfId="0" applyFont="1" applyBorder="1" applyAlignment="1" applyProtection="1">
      <alignment horizontal="left" vertical="center"/>
      <protection/>
    </xf>
    <xf numFmtId="0" fontId="9" fillId="0" borderId="56" xfId="0" applyFont="1" applyBorder="1" applyAlignment="1" applyProtection="1">
      <alignment horizontal="left" vertical="center" shrinkToFit="1"/>
      <protection/>
    </xf>
    <xf numFmtId="0" fontId="9" fillId="0" borderId="53" xfId="0" applyFont="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9" fillId="0" borderId="59" xfId="0" applyFont="1" applyBorder="1" applyAlignment="1" applyProtection="1">
      <alignment horizontal="left" vertical="center" wrapText="1"/>
      <protection/>
    </xf>
    <xf numFmtId="0" fontId="9" fillId="35" borderId="46" xfId="0" applyFont="1" applyFill="1" applyBorder="1" applyAlignment="1" applyProtection="1">
      <alignment horizontal="left" vertical="center" wrapText="1"/>
      <protection/>
    </xf>
    <xf numFmtId="0" fontId="9" fillId="35" borderId="30" xfId="0" applyFont="1" applyFill="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0" fontId="9" fillId="35" borderId="10" xfId="0" applyFont="1" applyFill="1" applyBorder="1" applyAlignment="1" applyProtection="1">
      <alignment horizontal="left" vertical="center"/>
      <protection/>
    </xf>
    <xf numFmtId="0" fontId="9" fillId="35" borderId="10" xfId="0" applyFont="1" applyFill="1" applyBorder="1" applyAlignment="1" applyProtection="1">
      <alignment horizontal="left" vertical="center" wrapText="1"/>
      <protection/>
    </xf>
    <xf numFmtId="0" fontId="9" fillId="0" borderId="37" xfId="0" applyFont="1" applyFill="1" applyBorder="1" applyAlignment="1" applyProtection="1">
      <alignment horizontal="left" vertical="center" wrapText="1"/>
      <protection/>
    </xf>
    <xf numFmtId="0" fontId="9" fillId="0" borderId="40" xfId="0" applyFont="1" applyFill="1" applyBorder="1" applyAlignment="1" applyProtection="1">
      <alignment horizontal="left" vertical="center" wrapText="1"/>
      <protection/>
    </xf>
    <xf numFmtId="0" fontId="9" fillId="0" borderId="0" xfId="0" applyFont="1" applyFill="1" applyBorder="1" applyAlignment="1" applyProtection="1">
      <alignment/>
      <protection/>
    </xf>
    <xf numFmtId="0" fontId="51" fillId="0" borderId="80" xfId="0" applyFont="1" applyBorder="1" applyAlignment="1" applyProtection="1">
      <alignment horizontal="center" vertical="center"/>
      <protection/>
    </xf>
    <xf numFmtId="0" fontId="51" fillId="0" borderId="81" xfId="0" applyFont="1" applyBorder="1" applyAlignment="1" applyProtection="1">
      <alignment horizontal="center" vertical="center"/>
      <protection/>
    </xf>
    <xf numFmtId="0" fontId="51" fillId="0" borderId="82" xfId="0" applyFont="1" applyBorder="1" applyAlignment="1" applyProtection="1">
      <alignment horizontal="center" vertical="center"/>
      <protection/>
    </xf>
    <xf numFmtId="0" fontId="18" fillId="0" borderId="49" xfId="0" applyFont="1" applyFill="1" applyBorder="1" applyAlignment="1" applyProtection="1">
      <alignment horizontal="center" vertical="center"/>
      <protection/>
    </xf>
    <xf numFmtId="0" fontId="9" fillId="0" borderId="50" xfId="0" applyFont="1" applyFill="1" applyBorder="1" applyAlignment="1" applyProtection="1">
      <alignment horizontal="left" vertical="center"/>
      <protection locked="0"/>
    </xf>
    <xf numFmtId="49" fontId="14" fillId="38" borderId="0" xfId="60" applyNumberFormat="1" applyFont="1" applyFill="1" applyAlignment="1">
      <alignment horizontal="center" vertical="center"/>
      <protection/>
    </xf>
    <xf numFmtId="0" fontId="10" fillId="34" borderId="38" xfId="0" applyFont="1" applyFill="1" applyBorder="1" applyAlignment="1" applyProtection="1">
      <alignment vertical="center" textRotation="255"/>
      <protection/>
    </xf>
    <xf numFmtId="0" fontId="10" fillId="34" borderId="25" xfId="0" applyFont="1" applyFill="1" applyBorder="1" applyAlignment="1" applyProtection="1">
      <alignment vertical="center" textRotation="255"/>
      <protection/>
    </xf>
    <xf numFmtId="0" fontId="10" fillId="34" borderId="34" xfId="0" applyFont="1" applyFill="1" applyBorder="1" applyAlignment="1" applyProtection="1">
      <alignment vertical="center" textRotation="255"/>
      <protection/>
    </xf>
    <xf numFmtId="0" fontId="10" fillId="34" borderId="0" xfId="0" applyFont="1" applyFill="1" applyBorder="1" applyAlignment="1" applyProtection="1">
      <alignment vertical="center" textRotation="255"/>
      <protection/>
    </xf>
    <xf numFmtId="0" fontId="10" fillId="34" borderId="35" xfId="0" applyFont="1" applyFill="1" applyBorder="1" applyAlignment="1" applyProtection="1">
      <alignment vertical="center" textRotation="255"/>
      <protection/>
    </xf>
    <xf numFmtId="0" fontId="10" fillId="34" borderId="31" xfId="0" applyFont="1" applyFill="1" applyBorder="1" applyAlignment="1" applyProtection="1">
      <alignment vertical="center" textRotation="255"/>
      <protection/>
    </xf>
    <xf numFmtId="188" fontId="9" fillId="33" borderId="45" xfId="0" applyNumberFormat="1" applyFont="1" applyFill="1" applyBorder="1" applyAlignment="1" applyProtection="1">
      <alignment horizontal="left"/>
      <protection locked="0"/>
    </xf>
    <xf numFmtId="188" fontId="9" fillId="33" borderId="15" xfId="0" applyNumberFormat="1" applyFont="1" applyFill="1" applyBorder="1" applyAlignment="1" applyProtection="1">
      <alignment horizontal="left"/>
      <protection locked="0"/>
    </xf>
    <xf numFmtId="188" fontId="9" fillId="35" borderId="45" xfId="0" applyNumberFormat="1" applyFont="1" applyFill="1" applyBorder="1" applyAlignment="1" applyProtection="1">
      <alignment horizontal="left"/>
      <protection/>
    </xf>
    <xf numFmtId="188" fontId="9" fillId="35" borderId="15" xfId="0" applyNumberFormat="1" applyFont="1" applyFill="1" applyBorder="1" applyAlignment="1" applyProtection="1">
      <alignment horizontal="left"/>
      <protection/>
    </xf>
    <xf numFmtId="0" fontId="9" fillId="33" borderId="46" xfId="0" applyFont="1" applyFill="1" applyBorder="1" applyAlignment="1" applyProtection="1">
      <alignment vertical="center" shrinkToFit="1"/>
      <protection locked="0"/>
    </xf>
    <xf numFmtId="0" fontId="9" fillId="33" borderId="30" xfId="0" applyFont="1" applyFill="1" applyBorder="1" applyAlignment="1" applyProtection="1">
      <alignment vertical="center" shrinkToFit="1"/>
      <protection locked="0"/>
    </xf>
    <xf numFmtId="0" fontId="10" fillId="34" borderId="33" xfId="0" applyFont="1" applyFill="1" applyBorder="1" applyAlignment="1" applyProtection="1">
      <alignment vertical="center" textRotation="255"/>
      <protection/>
    </xf>
    <xf numFmtId="0" fontId="10" fillId="34" borderId="32" xfId="0" applyFont="1" applyFill="1" applyBorder="1" applyAlignment="1" applyProtection="1">
      <alignment vertical="center" textRotation="255"/>
      <protection/>
    </xf>
    <xf numFmtId="0" fontId="10" fillId="34" borderId="83" xfId="0" applyFont="1" applyFill="1" applyBorder="1" applyAlignment="1" applyProtection="1">
      <alignment vertical="center" textRotation="255"/>
      <protection/>
    </xf>
    <xf numFmtId="0" fontId="10" fillId="34" borderId="37" xfId="0" applyFont="1" applyFill="1" applyBorder="1" applyAlignment="1" applyProtection="1">
      <alignment vertical="center" textRotation="255"/>
      <protection/>
    </xf>
    <xf numFmtId="0" fontId="10" fillId="34" borderId="28" xfId="0" applyFont="1" applyFill="1" applyBorder="1" applyAlignment="1" applyProtection="1">
      <alignment vertical="center" textRotation="255"/>
      <protection/>
    </xf>
    <xf numFmtId="0" fontId="9" fillId="33" borderId="45" xfId="0" applyFont="1" applyFill="1" applyBorder="1" applyAlignment="1" applyProtection="1">
      <alignment horizontal="left" shrinkToFit="1"/>
      <protection locked="0"/>
    </xf>
    <xf numFmtId="0" fontId="9" fillId="33" borderId="15" xfId="0" applyFont="1" applyFill="1" applyBorder="1" applyAlignment="1" applyProtection="1">
      <alignment horizontal="left" shrinkToFit="1"/>
      <protection locked="0"/>
    </xf>
    <xf numFmtId="0" fontId="9" fillId="33" borderId="52" xfId="0" applyNumberFormat="1" applyFont="1" applyFill="1" applyBorder="1" applyAlignment="1" applyProtection="1">
      <alignment horizontal="left" shrinkToFit="1"/>
      <protection locked="0"/>
    </xf>
    <xf numFmtId="0" fontId="9" fillId="33" borderId="43" xfId="0" applyNumberFormat="1" applyFont="1" applyFill="1" applyBorder="1" applyAlignment="1" applyProtection="1">
      <alignment horizontal="left" shrinkToFit="1"/>
      <protection locked="0"/>
    </xf>
    <xf numFmtId="0" fontId="9" fillId="35" borderId="45" xfId="0" applyFont="1" applyFill="1" applyBorder="1" applyAlignment="1" applyProtection="1">
      <alignment vertical="center" shrinkToFit="1"/>
      <protection/>
    </xf>
    <xf numFmtId="0" fontId="9" fillId="35" borderId="15" xfId="0" applyFont="1" applyFill="1" applyBorder="1" applyAlignment="1" applyProtection="1">
      <alignment vertical="center" shrinkToFit="1"/>
      <protection/>
    </xf>
    <xf numFmtId="0" fontId="9" fillId="35" borderId="46" xfId="0" applyFont="1" applyFill="1" applyBorder="1" applyAlignment="1" applyProtection="1">
      <alignment vertical="center"/>
      <protection/>
    </xf>
    <xf numFmtId="0" fontId="9" fillId="35" borderId="30" xfId="0" applyFont="1" applyFill="1" applyBorder="1" applyAlignment="1" applyProtection="1">
      <alignment vertical="center"/>
      <protection/>
    </xf>
    <xf numFmtId="0" fontId="9" fillId="34" borderId="71" xfId="0" applyFont="1" applyFill="1" applyBorder="1" applyAlignment="1" applyProtection="1">
      <alignment horizontal="left" vertical="center" wrapText="1"/>
      <protection/>
    </xf>
    <xf numFmtId="0" fontId="9" fillId="34" borderId="72" xfId="0" applyFont="1" applyFill="1" applyBorder="1" applyAlignment="1" applyProtection="1">
      <alignment horizontal="left" vertical="center" wrapText="1"/>
      <protection/>
    </xf>
    <xf numFmtId="0" fontId="9" fillId="34" borderId="73" xfId="0" applyFont="1" applyFill="1" applyBorder="1" applyAlignment="1" applyProtection="1">
      <alignment horizontal="left" vertical="center" wrapText="1"/>
      <protection/>
    </xf>
    <xf numFmtId="0" fontId="9" fillId="34" borderId="76" xfId="0" applyFont="1" applyFill="1" applyBorder="1" applyAlignment="1" applyProtection="1">
      <alignment horizontal="left" vertical="center" wrapText="1"/>
      <protection/>
    </xf>
    <xf numFmtId="0" fontId="9" fillId="34" borderId="77" xfId="0" applyFont="1" applyFill="1" applyBorder="1" applyAlignment="1" applyProtection="1">
      <alignment horizontal="left" vertical="center" wrapText="1"/>
      <protection/>
    </xf>
    <xf numFmtId="0" fontId="9" fillId="34" borderId="78" xfId="0" applyFont="1" applyFill="1" applyBorder="1" applyAlignment="1" applyProtection="1">
      <alignment horizontal="left" vertical="center" wrapText="1"/>
      <protection/>
    </xf>
    <xf numFmtId="0" fontId="9" fillId="35" borderId="52" xfId="0" applyFont="1" applyFill="1" applyBorder="1" applyAlignment="1" applyProtection="1">
      <alignment horizontal="left" vertical="center" shrinkToFit="1"/>
      <protection/>
    </xf>
    <xf numFmtId="0" fontId="9" fillId="35" borderId="43" xfId="0" applyFont="1" applyFill="1" applyBorder="1" applyAlignment="1" applyProtection="1">
      <alignment horizontal="left" vertical="center" shrinkToFit="1"/>
      <protection/>
    </xf>
    <xf numFmtId="176" fontId="9" fillId="35" borderId="45" xfId="0" applyNumberFormat="1" applyFont="1" applyFill="1" applyBorder="1" applyAlignment="1" applyProtection="1">
      <alignment horizontal="left" vertical="center" shrinkToFit="1"/>
      <protection/>
    </xf>
    <xf numFmtId="176" fontId="9" fillId="35" borderId="15" xfId="0" applyNumberFormat="1" applyFont="1" applyFill="1" applyBorder="1" applyAlignment="1" applyProtection="1">
      <alignment horizontal="left" vertical="center" shrinkToFit="1"/>
      <protection/>
    </xf>
    <xf numFmtId="0" fontId="9" fillId="35" borderId="52" xfId="0" applyFont="1" applyFill="1" applyBorder="1" applyAlignment="1" applyProtection="1">
      <alignment vertical="center" shrinkToFit="1"/>
      <protection/>
    </xf>
    <xf numFmtId="0" fontId="9" fillId="35" borderId="43" xfId="0" applyFont="1" applyFill="1" applyBorder="1" applyAlignment="1" applyProtection="1">
      <alignment vertical="center" shrinkToFit="1"/>
      <protection/>
    </xf>
    <xf numFmtId="0" fontId="52" fillId="39" borderId="71" xfId="0" applyFont="1" applyFill="1" applyBorder="1" applyAlignment="1" applyProtection="1">
      <alignment vertical="top" wrapText="1"/>
      <protection/>
    </xf>
    <xf numFmtId="0" fontId="9" fillId="39" borderId="72" xfId="0" applyFont="1" applyFill="1" applyBorder="1" applyAlignment="1" applyProtection="1">
      <alignment vertical="top" wrapText="1"/>
      <protection/>
    </xf>
    <xf numFmtId="0" fontId="9" fillId="39" borderId="73" xfId="0" applyFont="1" applyFill="1" applyBorder="1" applyAlignment="1" applyProtection="1">
      <alignment vertical="top" wrapText="1"/>
      <protection/>
    </xf>
    <xf numFmtId="0" fontId="9" fillId="39" borderId="74" xfId="0" applyFont="1" applyFill="1" applyBorder="1" applyAlignment="1" applyProtection="1">
      <alignment vertical="top" wrapText="1"/>
      <protection/>
    </xf>
    <xf numFmtId="0" fontId="9" fillId="39" borderId="0" xfId="0" applyFont="1" applyFill="1" applyBorder="1" applyAlignment="1" applyProtection="1">
      <alignment vertical="top" wrapText="1"/>
      <protection/>
    </xf>
    <xf numFmtId="0" fontId="9" fillId="39" borderId="75" xfId="0" applyFont="1" applyFill="1" applyBorder="1" applyAlignment="1" applyProtection="1">
      <alignment vertical="top" wrapText="1"/>
      <protection/>
    </xf>
    <xf numFmtId="0" fontId="9" fillId="39" borderId="76" xfId="0" applyFont="1" applyFill="1" applyBorder="1" applyAlignment="1" applyProtection="1">
      <alignment vertical="top" wrapText="1"/>
      <protection/>
    </xf>
    <xf numFmtId="0" fontId="9" fillId="39" borderId="77" xfId="0" applyFont="1" applyFill="1" applyBorder="1" applyAlignment="1" applyProtection="1">
      <alignment vertical="top" wrapText="1"/>
      <protection/>
    </xf>
    <xf numFmtId="0" fontId="9" fillId="39" borderId="78" xfId="0" applyFont="1" applyFill="1" applyBorder="1" applyAlignment="1" applyProtection="1">
      <alignment vertical="top" wrapText="1"/>
      <protection/>
    </xf>
    <xf numFmtId="0" fontId="52" fillId="35" borderId="71" xfId="0" applyFont="1" applyFill="1" applyBorder="1" applyAlignment="1" applyProtection="1">
      <alignment vertical="top" wrapText="1"/>
      <protection/>
    </xf>
    <xf numFmtId="0" fontId="9" fillId="35" borderId="72" xfId="0" applyFont="1" applyFill="1" applyBorder="1" applyAlignment="1" applyProtection="1">
      <alignment vertical="top" wrapText="1"/>
      <protection/>
    </xf>
    <xf numFmtId="0" fontId="9" fillId="35" borderId="73" xfId="0" applyFont="1" applyFill="1" applyBorder="1" applyAlignment="1" applyProtection="1">
      <alignment vertical="top" wrapText="1"/>
      <protection/>
    </xf>
    <xf numFmtId="0" fontId="9" fillId="35" borderId="74" xfId="0" applyFont="1" applyFill="1" applyBorder="1" applyAlignment="1" applyProtection="1">
      <alignment vertical="top" wrapText="1"/>
      <protection/>
    </xf>
    <xf numFmtId="0" fontId="9" fillId="35" borderId="0" xfId="0" applyFont="1" applyFill="1" applyBorder="1" applyAlignment="1" applyProtection="1">
      <alignment vertical="top" wrapText="1"/>
      <protection/>
    </xf>
    <xf numFmtId="0" fontId="9" fillId="35" borderId="75" xfId="0" applyFont="1" applyFill="1" applyBorder="1" applyAlignment="1" applyProtection="1">
      <alignment vertical="top" wrapText="1"/>
      <protection/>
    </xf>
    <xf numFmtId="0" fontId="9" fillId="35" borderId="76" xfId="0" applyFont="1" applyFill="1" applyBorder="1" applyAlignment="1" applyProtection="1">
      <alignment vertical="top" wrapText="1"/>
      <protection/>
    </xf>
    <xf numFmtId="0" fontId="9" fillId="35" borderId="77" xfId="0" applyFont="1" applyFill="1" applyBorder="1" applyAlignment="1" applyProtection="1">
      <alignment vertical="top" wrapText="1"/>
      <protection/>
    </xf>
    <xf numFmtId="0" fontId="9" fillId="35" borderId="78" xfId="0" applyFont="1" applyFill="1" applyBorder="1" applyAlignment="1" applyProtection="1">
      <alignment vertical="top" wrapText="1"/>
      <protection/>
    </xf>
    <xf numFmtId="0" fontId="9" fillId="33" borderId="45" xfId="0" applyFont="1" applyFill="1" applyBorder="1" applyAlignment="1" applyProtection="1">
      <alignment vertical="center" shrinkToFit="1"/>
      <protection locked="0"/>
    </xf>
    <xf numFmtId="0" fontId="9" fillId="33" borderId="15" xfId="0" applyFont="1" applyFill="1" applyBorder="1" applyAlignment="1" applyProtection="1">
      <alignment vertical="center" shrinkToFit="1"/>
      <protection locked="0"/>
    </xf>
    <xf numFmtId="0" fontId="52" fillId="36" borderId="71" xfId="0" applyFont="1" applyFill="1" applyBorder="1" applyAlignment="1" applyProtection="1">
      <alignment vertical="top" wrapText="1"/>
      <protection/>
    </xf>
    <xf numFmtId="0" fontId="9" fillId="36" borderId="72" xfId="0" applyFont="1" applyFill="1" applyBorder="1" applyAlignment="1" applyProtection="1">
      <alignment vertical="top" wrapText="1"/>
      <protection/>
    </xf>
    <xf numFmtId="0" fontId="9" fillId="36" borderId="73" xfId="0" applyFont="1" applyFill="1" applyBorder="1" applyAlignment="1" applyProtection="1">
      <alignment vertical="top" wrapText="1"/>
      <protection/>
    </xf>
    <xf numFmtId="0" fontId="9" fillId="36" borderId="74" xfId="0" applyFont="1" applyFill="1" applyBorder="1" applyAlignment="1" applyProtection="1">
      <alignment vertical="top" wrapText="1"/>
      <protection/>
    </xf>
    <xf numFmtId="0" fontId="9" fillId="36" borderId="0" xfId="0" applyFont="1" applyFill="1" applyBorder="1" applyAlignment="1" applyProtection="1">
      <alignment vertical="top" wrapText="1"/>
      <protection/>
    </xf>
    <xf numFmtId="0" fontId="9" fillId="36" borderId="75" xfId="0" applyFont="1" applyFill="1" applyBorder="1" applyAlignment="1" applyProtection="1">
      <alignment vertical="top" wrapText="1"/>
      <protection/>
    </xf>
    <xf numFmtId="0" fontId="9" fillId="36" borderId="76" xfId="0" applyFont="1" applyFill="1" applyBorder="1" applyAlignment="1" applyProtection="1">
      <alignment vertical="top" wrapText="1"/>
      <protection/>
    </xf>
    <xf numFmtId="0" fontId="9" fillId="36" borderId="77" xfId="0" applyFont="1" applyFill="1" applyBorder="1" applyAlignment="1" applyProtection="1">
      <alignment vertical="top" wrapText="1"/>
      <protection/>
    </xf>
    <xf numFmtId="0" fontId="9" fillId="36" borderId="78" xfId="0" applyFont="1" applyFill="1" applyBorder="1" applyAlignment="1" applyProtection="1">
      <alignment vertical="top" wrapText="1"/>
      <protection/>
    </xf>
    <xf numFmtId="0" fontId="9" fillId="33" borderId="46" xfId="0" applyFont="1" applyFill="1" applyBorder="1" applyAlignment="1" applyProtection="1">
      <alignment horizontal="left" vertical="center" shrinkToFit="1"/>
      <protection locked="0"/>
    </xf>
    <xf numFmtId="0" fontId="9" fillId="33" borderId="30" xfId="0" applyFont="1" applyFill="1" applyBorder="1" applyAlignment="1" applyProtection="1">
      <alignment horizontal="left" vertical="center" shrinkToFit="1"/>
      <protection locked="0"/>
    </xf>
    <xf numFmtId="0" fontId="9" fillId="33" borderId="52" xfId="0" applyFont="1" applyFill="1" applyBorder="1" applyAlignment="1" applyProtection="1">
      <alignment vertical="center" shrinkToFit="1"/>
      <protection locked="0"/>
    </xf>
    <xf numFmtId="0" fontId="9" fillId="33" borderId="43" xfId="0" applyFont="1" applyFill="1" applyBorder="1" applyAlignment="1" applyProtection="1">
      <alignment vertical="center" shrinkToFit="1"/>
      <protection locked="0"/>
    </xf>
    <xf numFmtId="0" fontId="9" fillId="35" borderId="45" xfId="0" applyFont="1" applyFill="1" applyBorder="1" applyAlignment="1" applyProtection="1">
      <alignment vertical="center"/>
      <protection/>
    </xf>
    <xf numFmtId="0" fontId="9" fillId="35" borderId="15" xfId="0" applyFont="1" applyFill="1" applyBorder="1" applyAlignment="1" applyProtection="1">
      <alignment vertical="center"/>
      <protection/>
    </xf>
    <xf numFmtId="188" fontId="9" fillId="35" borderId="50" xfId="0" applyNumberFormat="1" applyFont="1" applyFill="1" applyBorder="1" applyAlignment="1" applyProtection="1">
      <alignment horizontal="left"/>
      <protection/>
    </xf>
    <xf numFmtId="188" fontId="9" fillId="35" borderId="49" xfId="0" applyNumberFormat="1" applyFont="1" applyFill="1" applyBorder="1" applyAlignment="1" applyProtection="1">
      <alignment horizontal="left"/>
      <protection/>
    </xf>
    <xf numFmtId="0" fontId="9" fillId="35" borderId="50" xfId="0" applyFont="1" applyFill="1" applyBorder="1" applyAlignment="1" applyProtection="1">
      <alignment horizontal="left" vertical="center"/>
      <protection/>
    </xf>
    <xf numFmtId="0" fontId="9" fillId="35" borderId="49" xfId="0" applyFont="1" applyFill="1" applyBorder="1" applyAlignment="1" applyProtection="1">
      <alignment horizontal="left" vertical="center"/>
      <protection/>
    </xf>
    <xf numFmtId="176" fontId="23" fillId="33" borderId="45" xfId="0" applyNumberFormat="1" applyFont="1" applyFill="1" applyBorder="1" applyAlignment="1" applyProtection="1">
      <alignment horizontal="left" shrinkToFit="1"/>
      <protection locked="0"/>
    </xf>
    <xf numFmtId="176" fontId="23" fillId="33" borderId="15" xfId="0" applyNumberFormat="1" applyFont="1" applyFill="1" applyBorder="1" applyAlignment="1" applyProtection="1">
      <alignment horizontal="left" shrinkToFit="1"/>
      <protection locked="0"/>
    </xf>
    <xf numFmtId="0" fontId="23" fillId="33" borderId="45" xfId="0" applyFont="1" applyFill="1" applyBorder="1" applyAlignment="1" applyProtection="1">
      <alignment horizontal="left" shrinkToFit="1"/>
      <protection locked="0"/>
    </xf>
    <xf numFmtId="0" fontId="23" fillId="33" borderId="15" xfId="0" applyFont="1" applyFill="1" applyBorder="1" applyAlignment="1" applyProtection="1">
      <alignment horizontal="left" shrinkToFit="1"/>
      <protection locked="0"/>
    </xf>
    <xf numFmtId="0" fontId="9" fillId="33" borderId="50" xfId="0" applyFont="1" applyFill="1" applyBorder="1" applyAlignment="1" applyProtection="1">
      <alignment horizontal="left" vertical="center"/>
      <protection locked="0"/>
    </xf>
    <xf numFmtId="0" fontId="9" fillId="33" borderId="11" xfId="0" applyFont="1" applyFill="1" applyBorder="1" applyAlignment="1" applyProtection="1">
      <alignment horizontal="left" vertical="center"/>
      <protection locked="0"/>
    </xf>
    <xf numFmtId="14" fontId="9" fillId="33" borderId="50" xfId="0" applyNumberFormat="1" applyFont="1" applyFill="1" applyBorder="1" applyAlignment="1" applyProtection="1">
      <alignment horizontal="left"/>
      <protection locked="0"/>
    </xf>
    <xf numFmtId="14" fontId="9" fillId="33" borderId="49" xfId="0" applyNumberFormat="1" applyFont="1" applyFill="1" applyBorder="1" applyAlignment="1" applyProtection="1">
      <alignment horizontal="left"/>
      <protection locked="0"/>
    </xf>
    <xf numFmtId="0" fontId="9" fillId="35" borderId="45" xfId="0" applyFont="1" applyFill="1" applyBorder="1" applyAlignment="1" applyProtection="1">
      <alignment horizontal="left" shrinkToFit="1"/>
      <protection/>
    </xf>
    <xf numFmtId="0" fontId="9" fillId="35" borderId="15" xfId="0" applyFont="1" applyFill="1" applyBorder="1" applyAlignment="1" applyProtection="1">
      <alignment horizontal="left" shrinkToFit="1"/>
      <protection/>
    </xf>
    <xf numFmtId="176" fontId="9" fillId="33" borderId="45" xfId="0" applyNumberFormat="1" applyFont="1" applyFill="1" applyBorder="1" applyAlignment="1" applyProtection="1">
      <alignment horizontal="left" vertical="center" shrinkToFit="1"/>
      <protection locked="0"/>
    </xf>
    <xf numFmtId="176" fontId="9" fillId="33" borderId="15" xfId="0" applyNumberFormat="1" applyFont="1" applyFill="1" applyBorder="1" applyAlignment="1" applyProtection="1">
      <alignment horizontal="left" vertical="center" shrinkToFit="1"/>
      <protection locked="0"/>
    </xf>
    <xf numFmtId="0" fontId="9" fillId="33" borderId="52" xfId="0" applyFont="1" applyFill="1" applyBorder="1" applyAlignment="1" applyProtection="1">
      <alignment horizontal="left" vertical="center" shrinkToFit="1"/>
      <protection locked="0"/>
    </xf>
    <xf numFmtId="0" fontId="9" fillId="33" borderId="43" xfId="0" applyFont="1" applyFill="1" applyBorder="1" applyAlignment="1" applyProtection="1">
      <alignment horizontal="left" vertical="center" shrinkToFit="1"/>
      <protection locked="0"/>
    </xf>
    <xf numFmtId="0" fontId="9" fillId="35" borderId="45" xfId="0" applyFont="1" applyFill="1" applyBorder="1" applyAlignment="1" applyProtection="1">
      <alignment horizontal="left" vertical="center"/>
      <protection/>
    </xf>
    <xf numFmtId="0" fontId="9" fillId="35" borderId="15" xfId="0" applyFont="1" applyFill="1" applyBorder="1" applyAlignment="1" applyProtection="1">
      <alignment horizontal="left" vertical="center"/>
      <protection/>
    </xf>
    <xf numFmtId="188" fontId="9" fillId="35" borderId="45" xfId="0" applyNumberFormat="1" applyFont="1" applyFill="1" applyBorder="1" applyAlignment="1" applyProtection="1">
      <alignment horizontal="left" vertical="center" shrinkToFit="1"/>
      <protection/>
    </xf>
    <xf numFmtId="188" fontId="9" fillId="35" borderId="15" xfId="0" applyNumberFormat="1" applyFont="1" applyFill="1" applyBorder="1" applyAlignment="1" applyProtection="1">
      <alignment horizontal="left" vertical="center" shrinkToFit="1"/>
      <protection/>
    </xf>
    <xf numFmtId="0" fontId="9" fillId="33" borderId="45" xfId="0" applyFont="1" applyFill="1" applyBorder="1" applyAlignment="1" applyProtection="1">
      <alignment horizontal="left" vertical="center"/>
      <protection locked="0"/>
    </xf>
    <xf numFmtId="0" fontId="9" fillId="33" borderId="15" xfId="0" applyFont="1" applyFill="1" applyBorder="1" applyAlignment="1" applyProtection="1">
      <alignment horizontal="left" vertical="center"/>
      <protection locked="0"/>
    </xf>
    <xf numFmtId="0" fontId="10" fillId="35" borderId="45" xfId="0" applyFont="1" applyFill="1" applyBorder="1" applyAlignment="1" applyProtection="1">
      <alignment horizontal="left" vertical="center"/>
      <protection/>
    </xf>
    <xf numFmtId="0" fontId="10" fillId="35" borderId="15" xfId="0" applyFont="1" applyFill="1" applyBorder="1" applyAlignment="1" applyProtection="1">
      <alignment horizontal="left" vertical="center"/>
      <protection/>
    </xf>
    <xf numFmtId="0" fontId="9" fillId="33" borderId="52" xfId="0" applyFont="1" applyFill="1" applyBorder="1" applyAlignment="1" applyProtection="1">
      <alignment horizontal="left" vertical="center"/>
      <protection locked="0"/>
    </xf>
    <xf numFmtId="0" fontId="9" fillId="33" borderId="43" xfId="0" applyFont="1" applyFill="1" applyBorder="1" applyAlignment="1" applyProtection="1">
      <alignment horizontal="left" vertical="center"/>
      <protection locked="0"/>
    </xf>
    <xf numFmtId="0" fontId="9" fillId="35" borderId="52" xfId="0" applyFont="1" applyFill="1" applyBorder="1" applyAlignment="1" applyProtection="1">
      <alignment horizontal="left" vertical="center"/>
      <protection/>
    </xf>
    <xf numFmtId="0" fontId="9" fillId="35" borderId="43" xfId="0" applyFont="1" applyFill="1" applyBorder="1" applyAlignment="1" applyProtection="1">
      <alignment horizontal="left" vertical="center"/>
      <protection/>
    </xf>
    <xf numFmtId="0" fontId="9" fillId="33" borderId="45" xfId="0" applyFont="1" applyFill="1" applyBorder="1" applyAlignment="1" applyProtection="1">
      <alignment horizontal="left" vertical="center" shrinkToFit="1"/>
      <protection locked="0"/>
    </xf>
    <xf numFmtId="0" fontId="9" fillId="33" borderId="15" xfId="0" applyFont="1" applyFill="1" applyBorder="1" applyAlignment="1" applyProtection="1">
      <alignment horizontal="left" vertical="center" shrinkToFit="1"/>
      <protection locked="0"/>
    </xf>
    <xf numFmtId="0" fontId="9" fillId="35" borderId="45" xfId="0" applyFont="1" applyFill="1" applyBorder="1" applyAlignment="1" applyProtection="1">
      <alignment horizontal="left" vertical="center" shrinkToFit="1"/>
      <protection/>
    </xf>
    <xf numFmtId="0" fontId="9" fillId="35" borderId="15" xfId="0" applyFont="1" applyFill="1" applyBorder="1" applyAlignment="1" applyProtection="1">
      <alignment horizontal="left" vertical="center" shrinkToFit="1"/>
      <protection/>
    </xf>
    <xf numFmtId="14" fontId="10" fillId="35" borderId="45" xfId="0" applyNumberFormat="1" applyFont="1" applyFill="1" applyBorder="1" applyAlignment="1" applyProtection="1">
      <alignment horizontal="left" vertical="center"/>
      <protection/>
    </xf>
    <xf numFmtId="14" fontId="10" fillId="35" borderId="15" xfId="0" applyNumberFormat="1" applyFont="1" applyFill="1" applyBorder="1" applyAlignment="1" applyProtection="1">
      <alignment horizontal="left" vertical="center"/>
      <protection/>
    </xf>
    <xf numFmtId="0" fontId="9" fillId="35" borderId="45" xfId="0" applyFont="1" applyFill="1" applyBorder="1" applyAlignment="1" applyProtection="1">
      <alignment/>
      <protection/>
    </xf>
    <xf numFmtId="0" fontId="9" fillId="35" borderId="15" xfId="0" applyFont="1" applyFill="1" applyBorder="1" applyAlignment="1" applyProtection="1">
      <alignment/>
      <protection/>
    </xf>
    <xf numFmtId="0" fontId="9" fillId="35" borderId="52" xfId="0" applyFont="1" applyFill="1" applyBorder="1" applyAlignment="1" applyProtection="1">
      <alignment/>
      <protection/>
    </xf>
    <xf numFmtId="0" fontId="9" fillId="35" borderId="43" xfId="0" applyFont="1" applyFill="1" applyBorder="1" applyAlignment="1" applyProtection="1">
      <alignment/>
      <protection/>
    </xf>
    <xf numFmtId="0" fontId="9" fillId="33" borderId="46" xfId="0" applyFont="1" applyFill="1" applyBorder="1" applyAlignment="1" applyProtection="1">
      <alignment/>
      <protection locked="0"/>
    </xf>
    <xf numFmtId="0" fontId="9" fillId="33" borderId="30" xfId="0" applyFont="1" applyFill="1" applyBorder="1" applyAlignment="1" applyProtection="1">
      <alignment/>
      <protection locked="0"/>
    </xf>
    <xf numFmtId="0" fontId="9" fillId="35" borderId="35" xfId="0" applyFont="1" applyFill="1" applyBorder="1" applyAlignment="1" applyProtection="1">
      <alignment wrapText="1"/>
      <protection/>
    </xf>
    <xf numFmtId="0" fontId="9" fillId="35" borderId="36" xfId="0" applyFont="1" applyFill="1" applyBorder="1" applyAlignment="1" applyProtection="1">
      <alignment wrapText="1"/>
      <protection/>
    </xf>
    <xf numFmtId="0" fontId="9" fillId="35" borderId="45" xfId="0" applyFont="1" applyFill="1" applyBorder="1" applyAlignment="1" applyProtection="1">
      <alignment wrapText="1"/>
      <protection/>
    </xf>
    <xf numFmtId="0" fontId="9" fillId="35" borderId="15" xfId="0" applyFont="1" applyFill="1" applyBorder="1" applyAlignment="1" applyProtection="1">
      <alignment wrapText="1"/>
      <protection/>
    </xf>
    <xf numFmtId="0" fontId="9" fillId="35" borderId="46" xfId="0" applyFont="1" applyFill="1" applyBorder="1" applyAlignment="1" applyProtection="1">
      <alignment horizontal="left"/>
      <protection/>
    </xf>
    <xf numFmtId="0" fontId="9" fillId="35" borderId="30" xfId="0" applyFont="1" applyFill="1" applyBorder="1" applyAlignment="1" applyProtection="1">
      <alignment horizontal="left"/>
      <protection/>
    </xf>
    <xf numFmtId="176" fontId="9" fillId="33" borderId="45" xfId="0" applyNumberFormat="1" applyFont="1" applyFill="1" applyBorder="1" applyAlignment="1" applyProtection="1">
      <alignment horizontal="left"/>
      <protection locked="0"/>
    </xf>
    <xf numFmtId="176" fontId="9" fillId="33" borderId="15" xfId="0" applyNumberFormat="1" applyFont="1" applyFill="1" applyBorder="1" applyAlignment="1" applyProtection="1">
      <alignment horizontal="left"/>
      <protection locked="0"/>
    </xf>
    <xf numFmtId="0" fontId="31" fillId="33" borderId="33" xfId="0" applyFont="1" applyFill="1" applyBorder="1" applyAlignment="1" applyProtection="1">
      <alignment horizontal="left" vertical="center"/>
      <protection locked="0"/>
    </xf>
    <xf numFmtId="0" fontId="31" fillId="33" borderId="37" xfId="0" applyFont="1" applyFill="1" applyBorder="1" applyAlignment="1" applyProtection="1">
      <alignment horizontal="left" vertical="center"/>
      <protection locked="0"/>
    </xf>
    <xf numFmtId="0" fontId="9" fillId="39" borderId="41" xfId="0" applyFont="1" applyFill="1" applyBorder="1" applyAlignment="1" applyProtection="1">
      <alignment horizontal="center" vertical="distributed" textRotation="255"/>
      <protection/>
    </xf>
    <xf numFmtId="0" fontId="9" fillId="39" borderId="83" xfId="0" applyFont="1" applyFill="1" applyBorder="1" applyAlignment="1" applyProtection="1">
      <alignment horizontal="center" vertical="distributed" textRotation="255"/>
      <protection/>
    </xf>
    <xf numFmtId="0" fontId="9" fillId="39" borderId="28" xfId="0" applyFont="1" applyFill="1" applyBorder="1" applyAlignment="1" applyProtection="1">
      <alignment horizontal="center" vertical="distributed" textRotation="255"/>
      <protection/>
    </xf>
    <xf numFmtId="0" fontId="9" fillId="39" borderId="38" xfId="0" applyFont="1" applyFill="1" applyBorder="1" applyAlignment="1" applyProtection="1">
      <alignment horizontal="center" vertical="distributed" textRotation="255"/>
      <protection/>
    </xf>
    <xf numFmtId="0" fontId="9" fillId="39" borderId="34" xfId="0" applyFont="1" applyFill="1" applyBorder="1" applyAlignment="1" applyProtection="1">
      <alignment horizontal="center" vertical="distributed" textRotation="255"/>
      <protection/>
    </xf>
    <xf numFmtId="0" fontId="9" fillId="39" borderId="37" xfId="0" applyFont="1" applyFill="1" applyBorder="1" applyAlignment="1" applyProtection="1">
      <alignment horizontal="center" vertical="distributed" textRotation="255"/>
      <protection/>
    </xf>
    <xf numFmtId="188" fontId="9" fillId="33" borderId="35" xfId="0" applyNumberFormat="1" applyFont="1" applyFill="1" applyBorder="1" applyAlignment="1" applyProtection="1">
      <alignment horizontal="left" vertical="center" shrinkToFit="1"/>
      <protection locked="0"/>
    </xf>
    <xf numFmtId="188" fontId="9" fillId="33" borderId="36" xfId="0" applyNumberFormat="1" applyFont="1" applyFill="1" applyBorder="1" applyAlignment="1" applyProtection="1">
      <alignment horizontal="left" vertical="center" shrinkToFit="1"/>
      <protection locked="0"/>
    </xf>
    <xf numFmtId="0" fontId="25" fillId="33" borderId="45" xfId="0" applyFont="1" applyFill="1" applyBorder="1" applyAlignment="1" applyProtection="1">
      <alignment horizontal="left" vertical="center" wrapText="1"/>
      <protection locked="0"/>
    </xf>
    <xf numFmtId="0" fontId="25" fillId="33" borderId="15" xfId="0" applyFont="1" applyFill="1" applyBorder="1" applyAlignment="1" applyProtection="1">
      <alignment horizontal="left" vertical="center" wrapText="1"/>
      <protection locked="0"/>
    </xf>
    <xf numFmtId="182" fontId="10" fillId="33" borderId="45" xfId="0" applyNumberFormat="1" applyFont="1" applyFill="1" applyBorder="1" applyAlignment="1" applyProtection="1">
      <alignment horizontal="left" vertical="center"/>
      <protection locked="0"/>
    </xf>
    <xf numFmtId="182" fontId="10" fillId="33" borderId="15" xfId="0" applyNumberFormat="1" applyFont="1" applyFill="1" applyBorder="1" applyAlignment="1" applyProtection="1">
      <alignment horizontal="left" vertical="center"/>
      <protection locked="0"/>
    </xf>
    <xf numFmtId="0" fontId="46" fillId="0" borderId="0" xfId="0" applyFont="1" applyBorder="1" applyAlignment="1" applyProtection="1">
      <alignment horizontal="left" vertical="center" wrapText="1"/>
      <protection/>
    </xf>
    <xf numFmtId="0" fontId="9" fillId="35" borderId="38" xfId="0" applyFont="1" applyFill="1" applyBorder="1" applyAlignment="1" applyProtection="1">
      <alignment horizontal="center" vertical="distributed" textRotation="255"/>
      <protection/>
    </xf>
    <xf numFmtId="0" fontId="9" fillId="35" borderId="34" xfId="0" applyFont="1" applyFill="1" applyBorder="1" applyAlignment="1" applyProtection="1">
      <alignment horizontal="center" vertical="distributed" textRotation="255"/>
      <protection/>
    </xf>
    <xf numFmtId="0" fontId="9" fillId="35" borderId="37" xfId="0" applyFont="1" applyFill="1" applyBorder="1" applyAlignment="1" applyProtection="1">
      <alignment horizontal="center" vertical="distributed" textRotation="255"/>
      <protection/>
    </xf>
    <xf numFmtId="0" fontId="31" fillId="35" borderId="33" xfId="0" applyFont="1" applyFill="1" applyBorder="1" applyAlignment="1" applyProtection="1">
      <alignment horizontal="center" vertical="center"/>
      <protection/>
    </xf>
    <xf numFmtId="0" fontId="31" fillId="35" borderId="35" xfId="0" applyFont="1" applyFill="1" applyBorder="1" applyAlignment="1" applyProtection="1">
      <alignment horizontal="center" vertical="center"/>
      <protection/>
    </xf>
    <xf numFmtId="0" fontId="57" fillId="40" borderId="34" xfId="0" applyFont="1" applyFill="1" applyBorder="1" applyAlignment="1" applyProtection="1">
      <alignment horizontal="right" vertical="center" textRotation="255" wrapText="1"/>
      <protection/>
    </xf>
    <xf numFmtId="0" fontId="57" fillId="40" borderId="37" xfId="0" applyFont="1" applyFill="1" applyBorder="1" applyAlignment="1" applyProtection="1">
      <alignment horizontal="right" vertical="center" textRotation="255" wrapText="1"/>
      <protection/>
    </xf>
    <xf numFmtId="0" fontId="57" fillId="40" borderId="0" xfId="0" applyFont="1" applyFill="1" applyBorder="1" applyAlignment="1" applyProtection="1">
      <alignment vertical="center" textRotation="255" wrapText="1"/>
      <protection/>
    </xf>
    <xf numFmtId="0" fontId="57" fillId="40" borderId="10" xfId="0" applyFont="1" applyFill="1" applyBorder="1" applyAlignment="1" applyProtection="1">
      <alignment vertical="center" textRotation="255" wrapText="1"/>
      <protection/>
    </xf>
    <xf numFmtId="0" fontId="10" fillId="0" borderId="38" xfId="0" applyFont="1" applyBorder="1" applyAlignment="1" applyProtection="1">
      <alignment vertical="distributed" textRotation="255"/>
      <protection/>
    </xf>
    <xf numFmtId="0" fontId="10" fillId="0" borderId="41" xfId="0" applyFont="1" applyBorder="1" applyAlignment="1" applyProtection="1">
      <alignment vertical="distributed" textRotation="255"/>
      <protection/>
    </xf>
    <xf numFmtId="0" fontId="10" fillId="0" borderId="34" xfId="0" applyFont="1" applyBorder="1" applyAlignment="1" applyProtection="1">
      <alignment vertical="distributed" textRotation="255"/>
      <protection/>
    </xf>
    <xf numFmtId="0" fontId="10" fillId="0" borderId="83" xfId="0" applyFont="1" applyBorder="1" applyAlignment="1" applyProtection="1">
      <alignment vertical="distributed" textRotation="255"/>
      <protection/>
    </xf>
    <xf numFmtId="0" fontId="10" fillId="0" borderId="37" xfId="0" applyFont="1" applyBorder="1" applyAlignment="1" applyProtection="1">
      <alignment vertical="distributed" textRotation="255"/>
      <protection/>
    </xf>
    <xf numFmtId="0" fontId="10" fillId="0" borderId="28" xfId="0" applyFont="1" applyBorder="1" applyAlignment="1" applyProtection="1">
      <alignment vertical="distributed" textRotation="255"/>
      <protection/>
    </xf>
    <xf numFmtId="0" fontId="9" fillId="35" borderId="25" xfId="0" applyFont="1" applyFill="1" applyBorder="1" applyAlignment="1" applyProtection="1">
      <alignment horizontal="center" vertical="distributed" textRotation="255"/>
      <protection/>
    </xf>
    <xf numFmtId="0" fontId="9" fillId="35" borderId="0" xfId="0" applyFont="1" applyFill="1" applyBorder="1" applyAlignment="1" applyProtection="1">
      <alignment horizontal="center" vertical="distributed" textRotation="255"/>
      <protection/>
    </xf>
    <xf numFmtId="0" fontId="9" fillId="35" borderId="10" xfId="0" applyFont="1" applyFill="1" applyBorder="1" applyAlignment="1" applyProtection="1">
      <alignment horizontal="center" vertical="distributed" textRotation="255"/>
      <protection/>
    </xf>
    <xf numFmtId="0" fontId="25" fillId="35" borderId="45" xfId="0" applyFont="1" applyFill="1" applyBorder="1" applyAlignment="1" applyProtection="1">
      <alignment horizontal="left" vertical="center" wrapText="1"/>
      <protection/>
    </xf>
    <xf numFmtId="0" fontId="25" fillId="35" borderId="15" xfId="0" applyFont="1" applyFill="1" applyBorder="1" applyAlignment="1" applyProtection="1">
      <alignment horizontal="left" vertical="center" wrapText="1"/>
      <protection/>
    </xf>
    <xf numFmtId="0" fontId="9" fillId="33" borderId="35" xfId="0" applyFont="1" applyFill="1" applyBorder="1" applyAlignment="1" applyProtection="1">
      <alignment wrapText="1"/>
      <protection locked="0"/>
    </xf>
    <xf numFmtId="0" fontId="9" fillId="33" borderId="36" xfId="0" applyFont="1" applyFill="1" applyBorder="1" applyAlignment="1" applyProtection="1">
      <alignment wrapText="1"/>
      <protection locked="0"/>
    </xf>
    <xf numFmtId="0" fontId="9" fillId="33" borderId="45" xfId="0" applyFont="1" applyFill="1" applyBorder="1" applyAlignment="1" applyProtection="1">
      <alignment shrinkToFit="1"/>
      <protection locked="0"/>
    </xf>
    <xf numFmtId="0" fontId="9" fillId="33" borderId="15" xfId="0" applyFont="1" applyFill="1" applyBorder="1" applyAlignment="1" applyProtection="1">
      <alignment shrinkToFit="1"/>
      <protection locked="0"/>
    </xf>
    <xf numFmtId="188" fontId="9" fillId="35" borderId="52" xfId="0" applyNumberFormat="1" applyFont="1" applyFill="1" applyBorder="1" applyAlignment="1" applyProtection="1">
      <alignment horizontal="left" vertical="center"/>
      <protection/>
    </xf>
    <xf numFmtId="188" fontId="9" fillId="35" borderId="43" xfId="0" applyNumberFormat="1" applyFont="1" applyFill="1" applyBorder="1" applyAlignment="1" applyProtection="1">
      <alignment horizontal="left" vertical="center"/>
      <protection/>
    </xf>
    <xf numFmtId="0" fontId="10" fillId="34" borderId="84" xfId="0" applyFont="1" applyFill="1" applyBorder="1" applyAlignment="1" applyProtection="1">
      <alignment horizontal="left" vertical="center"/>
      <protection/>
    </xf>
    <xf numFmtId="0" fontId="10" fillId="34" borderId="85" xfId="0" applyFont="1" applyFill="1" applyBorder="1" applyAlignment="1" applyProtection="1">
      <alignment horizontal="left" vertical="center"/>
      <protection/>
    </xf>
    <xf numFmtId="0" fontId="52" fillId="33" borderId="86" xfId="0" applyFont="1" applyFill="1" applyBorder="1" applyAlignment="1" applyProtection="1">
      <alignment horizontal="left" vertical="center" shrinkToFit="1"/>
      <protection/>
    </xf>
    <xf numFmtId="0" fontId="52" fillId="33" borderId="14" xfId="0" applyFont="1" applyFill="1" applyBorder="1" applyAlignment="1" applyProtection="1">
      <alignment horizontal="left" vertical="center" shrinkToFit="1"/>
      <protection/>
    </xf>
    <xf numFmtId="0" fontId="52" fillId="0" borderId="86" xfId="0" applyFont="1" applyBorder="1" applyAlignment="1" applyProtection="1">
      <alignment horizontal="left" vertical="center" shrinkToFit="1"/>
      <protection/>
    </xf>
    <xf numFmtId="0" fontId="52" fillId="0" borderId="14" xfId="0" applyFont="1" applyBorder="1" applyAlignment="1" applyProtection="1">
      <alignment horizontal="left" vertical="center" shrinkToFit="1"/>
      <protection/>
    </xf>
    <xf numFmtId="0" fontId="52" fillId="0" borderId="87" xfId="0" applyFont="1" applyBorder="1" applyAlignment="1" applyProtection="1">
      <alignment horizontal="left" vertical="center" shrinkToFit="1"/>
      <protection/>
    </xf>
    <xf numFmtId="0" fontId="52" fillId="0" borderId="88" xfId="0" applyFont="1" applyBorder="1" applyAlignment="1" applyProtection="1">
      <alignment horizontal="left" vertical="center" shrinkToFit="1"/>
      <protection/>
    </xf>
    <xf numFmtId="0" fontId="9" fillId="33" borderId="45" xfId="0" applyFont="1" applyFill="1" applyBorder="1" applyAlignment="1" applyProtection="1">
      <alignment wrapText="1"/>
      <protection locked="0"/>
    </xf>
    <xf numFmtId="0" fontId="9" fillId="33" borderId="15" xfId="0" applyFont="1" applyFill="1" applyBorder="1" applyAlignment="1" applyProtection="1">
      <alignment wrapText="1"/>
      <protection locked="0"/>
    </xf>
    <xf numFmtId="0" fontId="9" fillId="33" borderId="52" xfId="0" applyFont="1" applyFill="1" applyBorder="1" applyAlignment="1" applyProtection="1">
      <alignment/>
      <protection locked="0"/>
    </xf>
    <xf numFmtId="0" fontId="9" fillId="33" borderId="43" xfId="0" applyFont="1" applyFill="1" applyBorder="1" applyAlignment="1" applyProtection="1">
      <alignment/>
      <protection locked="0"/>
    </xf>
    <xf numFmtId="0" fontId="56" fillId="40" borderId="38" xfId="0" applyFont="1" applyFill="1" applyBorder="1" applyAlignment="1" applyProtection="1">
      <alignment vertical="center" textRotation="255"/>
      <protection/>
    </xf>
    <xf numFmtId="0" fontId="56" fillId="40" borderId="25" xfId="0" applyFont="1" applyFill="1" applyBorder="1" applyAlignment="1" applyProtection="1">
      <alignment vertical="center" textRotation="255"/>
      <protection/>
    </xf>
    <xf numFmtId="0" fontId="56" fillId="40" borderId="34" xfId="0" applyFont="1" applyFill="1" applyBorder="1" applyAlignment="1" applyProtection="1">
      <alignment vertical="center" textRotation="255"/>
      <protection/>
    </xf>
    <xf numFmtId="0" fontId="56" fillId="40" borderId="0" xfId="0" applyFont="1" applyFill="1" applyBorder="1" applyAlignment="1" applyProtection="1">
      <alignment vertical="center" textRotation="255"/>
      <protection/>
    </xf>
    <xf numFmtId="0" fontId="9" fillId="35" borderId="46" xfId="0" applyFont="1" applyFill="1" applyBorder="1" applyAlignment="1" applyProtection="1">
      <alignment/>
      <protection/>
    </xf>
    <xf numFmtId="0" fontId="9" fillId="35" borderId="30" xfId="0" applyFont="1" applyFill="1" applyBorder="1" applyAlignment="1" applyProtection="1">
      <alignment/>
      <protection/>
    </xf>
    <xf numFmtId="176" fontId="23" fillId="35" borderId="45" xfId="0" applyNumberFormat="1" applyFont="1" applyFill="1" applyBorder="1" applyAlignment="1" applyProtection="1">
      <alignment horizontal="left"/>
      <protection/>
    </xf>
    <xf numFmtId="176" fontId="23" fillId="35" borderId="15" xfId="0" applyNumberFormat="1" applyFont="1" applyFill="1" applyBorder="1" applyAlignment="1" applyProtection="1">
      <alignment horizontal="left"/>
      <protection/>
    </xf>
    <xf numFmtId="0" fontId="0" fillId="0" borderId="27" xfId="0" applyFont="1" applyFill="1" applyBorder="1" applyAlignment="1" applyProtection="1">
      <alignment horizontal="left" vertical="center" shrinkToFit="1"/>
      <protection hidden="1"/>
    </xf>
    <xf numFmtId="0" fontId="0" fillId="0" borderId="31" xfId="0" applyFont="1" applyFill="1" applyBorder="1" applyAlignment="1" applyProtection="1">
      <alignment horizontal="left" vertical="center" shrinkToFit="1"/>
      <protection hidden="1"/>
    </xf>
    <xf numFmtId="0" fontId="9" fillId="0" borderId="14" xfId="0" applyFont="1" applyFill="1" applyBorder="1" applyAlignment="1" applyProtection="1">
      <alignment horizontal="center" vertical="center"/>
      <protection hidden="1"/>
    </xf>
    <xf numFmtId="0" fontId="9" fillId="0" borderId="0" xfId="0" applyFont="1" applyFill="1" applyBorder="1" applyAlignment="1" applyProtection="1">
      <alignment vertical="center" shrinkToFit="1"/>
      <protection hidden="1"/>
    </xf>
    <xf numFmtId="0" fontId="53" fillId="0" borderId="25" xfId="0" applyFont="1" applyFill="1" applyBorder="1" applyAlignment="1" applyProtection="1">
      <alignment horizontal="distributed" vertical="center"/>
      <protection hidden="1"/>
    </xf>
    <xf numFmtId="182" fontId="27" fillId="0" borderId="27" xfId="0" applyNumberFormat="1" applyFont="1" applyFill="1" applyBorder="1" applyAlignment="1" applyProtection="1">
      <alignment horizontal="center" vertical="center"/>
      <protection hidden="1"/>
    </xf>
    <xf numFmtId="0" fontId="27" fillId="0" borderId="24" xfId="0" applyFont="1" applyFill="1" applyBorder="1" applyAlignment="1" applyProtection="1">
      <alignment horizontal="center" vertical="center"/>
      <protection hidden="1"/>
    </xf>
    <xf numFmtId="0" fontId="23" fillId="0" borderId="14" xfId="0" applyFont="1" applyFill="1" applyBorder="1" applyAlignment="1" applyProtection="1">
      <alignment horizontal="center" vertical="center"/>
      <protection hidden="1"/>
    </xf>
    <xf numFmtId="3" fontId="9" fillId="0" borderId="22" xfId="0" applyNumberFormat="1" applyFont="1" applyFill="1" applyBorder="1" applyAlignment="1" applyProtection="1">
      <alignment horizontal="distributed" vertical="center"/>
      <protection hidden="1"/>
    </xf>
    <xf numFmtId="0" fontId="9" fillId="0" borderId="22" xfId="0" applyFont="1" applyFill="1" applyBorder="1" applyAlignment="1" applyProtection="1">
      <alignment horizontal="distributed" vertical="center"/>
      <protection hidden="1"/>
    </xf>
    <xf numFmtId="0" fontId="9" fillId="0" borderId="10" xfId="0" applyFont="1" applyFill="1" applyBorder="1" applyAlignment="1" applyProtection="1">
      <alignment horizontal="distributed" vertical="center"/>
      <protection hidden="1"/>
    </xf>
    <xf numFmtId="0" fontId="27" fillId="0" borderId="14" xfId="0" applyFont="1" applyFill="1" applyBorder="1" applyAlignment="1" applyProtection="1">
      <alignment vertical="center"/>
      <protection hidden="1"/>
    </xf>
    <xf numFmtId="0" fontId="9" fillId="0" borderId="14" xfId="0" applyFont="1" applyFill="1" applyBorder="1" applyAlignment="1" applyProtection="1">
      <alignment horizontal="left" vertical="center"/>
      <protection hidden="1"/>
    </xf>
    <xf numFmtId="0" fontId="9" fillId="0" borderId="13"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25" fillId="0" borderId="0" xfId="0" applyFont="1" applyFill="1" applyBorder="1" applyAlignment="1" applyProtection="1">
      <alignment horizontal="left" vertical="center"/>
      <protection hidden="1"/>
    </xf>
    <xf numFmtId="188" fontId="9" fillId="0" borderId="0" xfId="0" applyNumberFormat="1" applyFont="1" applyFill="1" applyBorder="1" applyAlignment="1" applyProtection="1">
      <alignment horizontal="left" shrinkToFit="1"/>
      <protection hidden="1"/>
    </xf>
    <xf numFmtId="182" fontId="0" fillId="0" borderId="14" xfId="0" applyNumberFormat="1" applyFont="1" applyFill="1" applyBorder="1" applyAlignment="1" applyProtection="1">
      <alignment horizontal="distributed" vertical="center"/>
      <protection hidden="1"/>
    </xf>
    <xf numFmtId="0" fontId="9" fillId="0" borderId="0" xfId="0" applyFont="1" applyFill="1" applyBorder="1" applyAlignment="1" applyProtection="1">
      <alignment horizontal="left" vertical="center" shrinkToFit="1"/>
      <protection hidden="1"/>
    </xf>
    <xf numFmtId="0" fontId="0" fillId="0" borderId="14" xfId="0" applyFont="1" applyFill="1" applyBorder="1" applyAlignment="1" applyProtection="1">
      <alignment vertical="center" shrinkToFit="1"/>
      <protection hidden="1"/>
    </xf>
    <xf numFmtId="0" fontId="0" fillId="0" borderId="15" xfId="0" applyFont="1" applyFill="1" applyBorder="1" applyAlignment="1" applyProtection="1">
      <alignment vertical="center" shrinkToFit="1"/>
      <protection hidden="1"/>
    </xf>
    <xf numFmtId="0" fontId="47" fillId="0" borderId="0" xfId="0" applyFont="1" applyFill="1" applyAlignment="1" applyProtection="1">
      <alignment horizontal="center" vertical="center"/>
      <protection hidden="1"/>
    </xf>
    <xf numFmtId="0" fontId="9" fillId="0" borderId="19" xfId="0" applyFont="1" applyFill="1" applyBorder="1" applyAlignment="1" applyProtection="1">
      <alignment horizontal="center" vertical="center" shrinkToFit="1"/>
      <protection hidden="1"/>
    </xf>
    <xf numFmtId="0" fontId="9" fillId="0" borderId="31" xfId="0" applyFont="1" applyFill="1" applyBorder="1" applyAlignment="1" applyProtection="1">
      <alignment horizontal="center" vertical="center" shrinkToFit="1"/>
      <protection hidden="1"/>
    </xf>
    <xf numFmtId="0" fontId="9" fillId="0" borderId="20" xfId="0" applyFont="1" applyFill="1" applyBorder="1" applyAlignment="1" applyProtection="1">
      <alignment horizontal="center" vertical="center" shrinkToFit="1"/>
      <protection hidden="1"/>
    </xf>
    <xf numFmtId="0" fontId="47" fillId="0" borderId="27" xfId="0" applyFont="1" applyFill="1" applyBorder="1" applyAlignment="1" applyProtection="1">
      <alignment horizontal="center" vertical="center"/>
      <protection hidden="1"/>
    </xf>
    <xf numFmtId="0" fontId="9" fillId="0" borderId="24" xfId="0" applyFont="1" applyFill="1" applyBorder="1" applyAlignment="1" applyProtection="1">
      <alignment horizontal="center" vertical="center"/>
      <protection hidden="1"/>
    </xf>
    <xf numFmtId="0" fontId="0" fillId="0" borderId="14" xfId="0" applyFont="1" applyFill="1" applyBorder="1" applyAlignment="1" applyProtection="1">
      <alignment horizontal="center" vertical="center"/>
      <protection hidden="1"/>
    </xf>
    <xf numFmtId="0" fontId="9" fillId="0" borderId="0" xfId="0" applyFont="1" applyFill="1" applyBorder="1" applyAlignment="1" applyProtection="1">
      <alignment vertical="center"/>
      <protection hidden="1"/>
    </xf>
    <xf numFmtId="0" fontId="9" fillId="0" borderId="0" xfId="0" applyFont="1" applyFill="1" applyBorder="1" applyAlignment="1" applyProtection="1">
      <alignment horizontal="center" vertical="top"/>
      <protection hidden="1"/>
    </xf>
    <xf numFmtId="0" fontId="9" fillId="0" borderId="15" xfId="0" applyFont="1" applyFill="1" applyBorder="1" applyAlignment="1" applyProtection="1">
      <alignment horizontal="center" vertical="center"/>
      <protection hidden="1"/>
    </xf>
    <xf numFmtId="0" fontId="25" fillId="0" borderId="29" xfId="0" applyFont="1" applyFill="1" applyBorder="1" applyAlignment="1" applyProtection="1">
      <alignment horizontal="center" vertical="center"/>
      <protection hidden="1"/>
    </xf>
    <xf numFmtId="0" fontId="9" fillId="0" borderId="44" xfId="0" applyFont="1" applyFill="1" applyBorder="1" applyAlignment="1" applyProtection="1">
      <alignment horizontal="center" vertical="center"/>
      <protection hidden="1"/>
    </xf>
    <xf numFmtId="0" fontId="22" fillId="0" borderId="13" xfId="0" applyFont="1" applyFill="1" applyBorder="1" applyAlignment="1" applyProtection="1">
      <alignment horizontal="center" vertical="center"/>
      <protection hidden="1"/>
    </xf>
    <xf numFmtId="0" fontId="22" fillId="0" borderId="14" xfId="0" applyFont="1" applyFill="1" applyBorder="1" applyAlignment="1" applyProtection="1">
      <alignment horizontal="center" vertical="center"/>
      <protection hidden="1"/>
    </xf>
    <xf numFmtId="0" fontId="22" fillId="0" borderId="16" xfId="0" applyFont="1" applyFill="1" applyBorder="1" applyAlignment="1" applyProtection="1">
      <alignment horizontal="center" vertical="center"/>
      <protection hidden="1"/>
    </xf>
    <xf numFmtId="0" fontId="0" fillId="0" borderId="14" xfId="0" applyFont="1" applyFill="1" applyBorder="1" applyAlignment="1" applyProtection="1">
      <alignment horizontal="center" vertical="center" shrinkToFit="1"/>
      <protection hidden="1"/>
    </xf>
    <xf numFmtId="0" fontId="0" fillId="0" borderId="14" xfId="0" applyFont="1" applyFill="1" applyBorder="1" applyAlignment="1" applyProtection="1">
      <alignment vertical="center"/>
      <protection hidden="1"/>
    </xf>
    <xf numFmtId="0" fontId="0" fillId="0" borderId="15" xfId="0" applyFont="1" applyFill="1" applyBorder="1" applyAlignment="1" applyProtection="1">
      <alignment vertical="center"/>
      <protection hidden="1"/>
    </xf>
    <xf numFmtId="0" fontId="0" fillId="0" borderId="14" xfId="0" applyFont="1" applyFill="1" applyBorder="1" applyAlignment="1" applyProtection="1">
      <alignment horizontal="left" vertical="center" shrinkToFit="1"/>
      <protection hidden="1"/>
    </xf>
    <xf numFmtId="0" fontId="0" fillId="0" borderId="14" xfId="0" applyFont="1" applyFill="1" applyBorder="1" applyAlignment="1" applyProtection="1">
      <alignment vertical="center" wrapText="1"/>
      <protection hidden="1"/>
    </xf>
    <xf numFmtId="0" fontId="0" fillId="0" borderId="15" xfId="0" applyFont="1" applyFill="1" applyBorder="1" applyAlignment="1" applyProtection="1">
      <alignment vertical="center" wrapText="1"/>
      <protection hidden="1"/>
    </xf>
    <xf numFmtId="0" fontId="0" fillId="0" borderId="0" xfId="0" applyFont="1" applyFill="1" applyBorder="1" applyAlignment="1" applyProtection="1">
      <alignment horizontal="left" vertical="center" shrinkToFit="1"/>
      <protection hidden="1"/>
    </xf>
    <xf numFmtId="0" fontId="0" fillId="0" borderId="27" xfId="0" applyFont="1" applyFill="1" applyBorder="1" applyAlignment="1" applyProtection="1">
      <alignment vertical="center"/>
      <protection hidden="1"/>
    </xf>
    <xf numFmtId="0" fontId="0" fillId="0" borderId="43" xfId="0" applyFont="1" applyFill="1" applyBorder="1" applyAlignment="1" applyProtection="1">
      <alignment vertical="center"/>
      <protection hidden="1"/>
    </xf>
    <xf numFmtId="0" fontId="0" fillId="0" borderId="24" xfId="0" applyFont="1" applyFill="1" applyBorder="1" applyAlignment="1" applyProtection="1">
      <alignment horizontal="left" vertical="center"/>
      <protection hidden="1"/>
    </xf>
    <xf numFmtId="0" fontId="9" fillId="0" borderId="21" xfId="0" applyFont="1" applyFill="1" applyBorder="1" applyAlignment="1" applyProtection="1">
      <alignment horizontal="distributed" vertical="center"/>
      <protection hidden="1"/>
    </xf>
    <xf numFmtId="0" fontId="9" fillId="0" borderId="0" xfId="0" applyFont="1" applyFill="1" applyBorder="1" applyAlignment="1" applyProtection="1">
      <alignment horizontal="left" vertical="center" wrapText="1"/>
      <protection hidden="1"/>
    </xf>
    <xf numFmtId="0" fontId="9" fillId="0" borderId="13" xfId="0" applyFont="1" applyFill="1" applyBorder="1" applyAlignment="1" applyProtection="1">
      <alignment horizontal="center" vertical="center" shrinkToFit="1"/>
      <protection hidden="1"/>
    </xf>
    <xf numFmtId="0" fontId="9" fillId="0" borderId="14" xfId="0" applyFont="1" applyFill="1" applyBorder="1" applyAlignment="1" applyProtection="1">
      <alignment horizontal="center" vertical="center" shrinkToFit="1"/>
      <protection hidden="1"/>
    </xf>
    <xf numFmtId="38" fontId="9" fillId="0" borderId="14" xfId="48" applyFont="1" applyFill="1" applyBorder="1" applyAlignment="1" applyProtection="1">
      <alignment horizontal="distributed" vertical="center"/>
      <protection hidden="1"/>
    </xf>
    <xf numFmtId="0" fontId="9" fillId="0" borderId="14" xfId="0" applyFont="1" applyFill="1" applyBorder="1" applyAlignment="1" applyProtection="1">
      <alignment horizontal="distributed" vertical="center"/>
      <protection hidden="1"/>
    </xf>
    <xf numFmtId="0" fontId="9" fillId="0" borderId="89" xfId="0" applyFont="1" applyFill="1" applyBorder="1" applyAlignment="1" applyProtection="1">
      <alignment horizontal="center" vertical="center" textRotation="255"/>
      <protection hidden="1"/>
    </xf>
    <xf numFmtId="0" fontId="9" fillId="0" borderId="25" xfId="0" applyFont="1" applyFill="1" applyBorder="1" applyAlignment="1" applyProtection="1">
      <alignment horizontal="center" vertical="center" textRotation="255"/>
      <protection hidden="1"/>
    </xf>
    <xf numFmtId="0" fontId="9" fillId="0" borderId="41" xfId="0" applyFont="1" applyFill="1" applyBorder="1" applyAlignment="1" applyProtection="1">
      <alignment horizontal="center" vertical="center" textRotation="255"/>
      <protection hidden="1"/>
    </xf>
    <xf numFmtId="0" fontId="9" fillId="0" borderId="17" xfId="0" applyFont="1" applyFill="1" applyBorder="1" applyAlignment="1" applyProtection="1">
      <alignment horizontal="center" vertical="center" textRotation="255"/>
      <protection hidden="1"/>
    </xf>
    <xf numFmtId="0" fontId="9" fillId="0" borderId="0" xfId="0" applyFont="1" applyFill="1" applyBorder="1" applyAlignment="1" applyProtection="1">
      <alignment horizontal="center" vertical="center" textRotation="255"/>
      <protection hidden="1"/>
    </xf>
    <xf numFmtId="0" fontId="9" fillId="0" borderId="83" xfId="0" applyFont="1" applyFill="1" applyBorder="1" applyAlignment="1" applyProtection="1">
      <alignment horizontal="center" vertical="center" textRotation="255"/>
      <protection hidden="1"/>
    </xf>
    <xf numFmtId="0" fontId="0" fillId="0" borderId="14" xfId="0" applyFont="1" applyFill="1" applyBorder="1" applyAlignment="1" applyProtection="1">
      <alignment horizontal="left" vertical="center"/>
      <protection hidden="1"/>
    </xf>
    <xf numFmtId="0" fontId="9" fillId="0" borderId="60" xfId="0" applyFont="1" applyFill="1" applyBorder="1" applyAlignment="1" applyProtection="1">
      <alignment horizontal="distributed" vertical="center"/>
      <protection hidden="1"/>
    </xf>
    <xf numFmtId="0" fontId="9" fillId="0" borderId="90" xfId="0" applyFont="1" applyFill="1" applyBorder="1" applyAlignment="1" applyProtection="1">
      <alignment horizontal="distributed" vertical="center"/>
      <protection hidden="1"/>
    </xf>
    <xf numFmtId="0" fontId="9" fillId="0" borderId="35" xfId="0" applyFont="1" applyFill="1" applyBorder="1" applyAlignment="1" applyProtection="1">
      <alignment horizontal="distributed" vertical="center"/>
      <protection hidden="1"/>
    </xf>
    <xf numFmtId="185" fontId="27" fillId="0" borderId="27" xfId="0" applyNumberFormat="1" applyFont="1" applyFill="1" applyBorder="1" applyAlignment="1" applyProtection="1">
      <alignment horizontal="center" vertical="center"/>
      <protection hidden="1"/>
    </xf>
    <xf numFmtId="0" fontId="0" fillId="0" borderId="24" xfId="0" applyFont="1" applyFill="1" applyBorder="1" applyAlignment="1" applyProtection="1">
      <alignment vertical="center" shrinkToFit="1"/>
      <protection hidden="1"/>
    </xf>
    <xf numFmtId="0" fontId="0" fillId="0" borderId="30" xfId="0" applyFont="1" applyFill="1" applyBorder="1" applyAlignment="1" applyProtection="1">
      <alignment vertical="center" shrinkToFit="1"/>
      <protection hidden="1"/>
    </xf>
    <xf numFmtId="0" fontId="9" fillId="0" borderId="27" xfId="0" applyFont="1" applyFill="1" applyBorder="1" applyAlignment="1" applyProtection="1">
      <alignment horizontal="center" vertical="center"/>
      <protection hidden="1"/>
    </xf>
    <xf numFmtId="182" fontId="27" fillId="0" borderId="27" xfId="0" applyNumberFormat="1" applyFont="1" applyFill="1" applyBorder="1" applyAlignment="1" applyProtection="1">
      <alignment horizontal="distributed" vertical="center"/>
      <protection hidden="1"/>
    </xf>
    <xf numFmtId="0" fontId="27" fillId="0" borderId="27" xfId="0" applyNumberFormat="1" applyFont="1" applyFill="1" applyBorder="1" applyAlignment="1" applyProtection="1">
      <alignment horizontal="center" vertical="center"/>
      <protection hidden="1"/>
    </xf>
    <xf numFmtId="0" fontId="9" fillId="0" borderId="53" xfId="0" applyFont="1" applyFill="1" applyBorder="1" applyAlignment="1" applyProtection="1">
      <alignment horizontal="center" vertical="center"/>
      <protection hidden="1"/>
    </xf>
    <xf numFmtId="0" fontId="9" fillId="0" borderId="91" xfId="0" applyFont="1" applyFill="1" applyBorder="1" applyAlignment="1" applyProtection="1">
      <alignment horizontal="center" vertical="center"/>
      <protection hidden="1"/>
    </xf>
    <xf numFmtId="0" fontId="9" fillId="0" borderId="57" xfId="0" applyFont="1" applyFill="1" applyBorder="1" applyAlignment="1" applyProtection="1">
      <alignment horizontal="center" vertical="center"/>
      <protection hidden="1"/>
    </xf>
    <xf numFmtId="0" fontId="9" fillId="0" borderId="17" xfId="0" applyFont="1" applyFill="1" applyBorder="1" applyAlignment="1" applyProtection="1">
      <alignment horizontal="distributed" vertical="center"/>
      <protection hidden="1"/>
    </xf>
    <xf numFmtId="0" fontId="9" fillId="0" borderId="0" xfId="0" applyFont="1" applyFill="1" applyBorder="1" applyAlignment="1" applyProtection="1">
      <alignment horizontal="distributed" vertical="center"/>
      <protection hidden="1"/>
    </xf>
    <xf numFmtId="0" fontId="23" fillId="0" borderId="16" xfId="0" applyFont="1" applyFill="1" applyBorder="1" applyAlignment="1" applyProtection="1">
      <alignment horizontal="center" vertical="center"/>
      <protection hidden="1"/>
    </xf>
    <xf numFmtId="0" fontId="23" fillId="0" borderId="13" xfId="0" applyFont="1" applyFill="1" applyBorder="1" applyAlignment="1" applyProtection="1">
      <alignment horizontal="center" vertical="center"/>
      <protection hidden="1"/>
    </xf>
    <xf numFmtId="0" fontId="9" fillId="0" borderId="31" xfId="0" applyFont="1" applyFill="1" applyBorder="1" applyAlignment="1" applyProtection="1">
      <alignment horizontal="distributed" vertical="center"/>
      <protection hidden="1"/>
    </xf>
    <xf numFmtId="0" fontId="0" fillId="0" borderId="0" xfId="0" applyFont="1" applyFill="1" applyBorder="1" applyAlignment="1" applyProtection="1">
      <alignment vertical="center" shrinkToFit="1"/>
      <protection hidden="1"/>
    </xf>
    <xf numFmtId="0" fontId="0" fillId="0" borderId="12" xfId="0" applyFont="1" applyFill="1" applyBorder="1" applyAlignment="1" applyProtection="1">
      <alignment vertical="center" shrinkToFit="1"/>
      <protection hidden="1"/>
    </xf>
    <xf numFmtId="0" fontId="9" fillId="0" borderId="10" xfId="0" applyFont="1" applyFill="1" applyBorder="1" applyAlignment="1" applyProtection="1">
      <alignment horizontal="right" vertical="center"/>
      <protection hidden="1"/>
    </xf>
    <xf numFmtId="0" fontId="0" fillId="0" borderId="14" xfId="0" applyFont="1" applyFill="1" applyBorder="1" applyAlignment="1" applyProtection="1">
      <alignment horizontal="center" vertical="center"/>
      <protection hidden="1"/>
    </xf>
    <xf numFmtId="0" fontId="9" fillId="0" borderId="59" xfId="0" applyFont="1" applyFill="1" applyBorder="1" applyAlignment="1" applyProtection="1">
      <alignment horizontal="center" vertical="center"/>
      <protection hidden="1"/>
    </xf>
    <xf numFmtId="0" fontId="9" fillId="0" borderId="92" xfId="0" applyFont="1" applyFill="1" applyBorder="1" applyAlignment="1" applyProtection="1">
      <alignment horizontal="center" vertical="center"/>
      <protection hidden="1"/>
    </xf>
    <xf numFmtId="0" fontId="9" fillId="0" borderId="58" xfId="0" applyFont="1" applyFill="1" applyBorder="1" applyAlignment="1" applyProtection="1">
      <alignment horizontal="center" vertical="center"/>
      <protection hidden="1"/>
    </xf>
    <xf numFmtId="183" fontId="9" fillId="0" borderId="27" xfId="0" applyNumberFormat="1" applyFont="1" applyFill="1" applyBorder="1" applyAlignment="1" applyProtection="1">
      <alignment horizontal="center" vertical="center"/>
      <protection hidden="1"/>
    </xf>
    <xf numFmtId="0" fontId="22" fillId="0" borderId="52" xfId="0" applyFont="1" applyFill="1" applyBorder="1" applyAlignment="1" applyProtection="1">
      <alignment horizontal="distributed" vertical="center"/>
      <protection hidden="1"/>
    </xf>
    <xf numFmtId="0" fontId="22" fillId="0" borderId="27" xfId="0" applyFont="1" applyFill="1" applyBorder="1" applyAlignment="1" applyProtection="1">
      <alignment horizontal="distributed" vertical="center"/>
      <protection hidden="1"/>
    </xf>
    <xf numFmtId="0" fontId="26" fillId="0" borderId="34" xfId="0" applyFont="1" applyFill="1" applyBorder="1" applyAlignment="1" applyProtection="1">
      <alignment horizontal="center" vertical="center" textRotation="255"/>
      <protection hidden="1"/>
    </xf>
    <xf numFmtId="0" fontId="26" fillId="0" borderId="0" xfId="0" applyFont="1" applyFill="1" applyBorder="1" applyAlignment="1" applyProtection="1">
      <alignment horizontal="center" vertical="center" textRotation="255"/>
      <protection hidden="1"/>
    </xf>
    <xf numFmtId="0" fontId="26" fillId="0" borderId="37" xfId="0" applyFont="1" applyFill="1" applyBorder="1" applyAlignment="1" applyProtection="1">
      <alignment horizontal="center" vertical="center" textRotation="255"/>
      <protection hidden="1"/>
    </xf>
    <xf numFmtId="0" fontId="26" fillId="0" borderId="10" xfId="0" applyFont="1" applyFill="1" applyBorder="1" applyAlignment="1" applyProtection="1">
      <alignment horizontal="center" vertical="center" textRotation="255"/>
      <protection hidden="1"/>
    </xf>
    <xf numFmtId="0" fontId="22" fillId="0" borderId="26" xfId="0" applyFont="1" applyFill="1" applyBorder="1" applyAlignment="1" applyProtection="1">
      <alignment horizontal="distributed" vertical="center"/>
      <protection hidden="1"/>
    </xf>
    <xf numFmtId="0" fontId="9" fillId="0" borderId="27" xfId="0" applyFont="1" applyFill="1" applyBorder="1" applyAlignment="1" applyProtection="1">
      <alignment horizontal="distributed" vertical="center"/>
      <protection hidden="1"/>
    </xf>
    <xf numFmtId="0" fontId="9" fillId="0" borderId="42" xfId="0" applyFont="1" applyFill="1" applyBorder="1" applyAlignment="1" applyProtection="1">
      <alignment horizontal="distributed" vertical="center"/>
      <protection hidden="1"/>
    </xf>
    <xf numFmtId="0" fontId="9" fillId="0" borderId="93" xfId="0" applyFont="1" applyFill="1" applyBorder="1" applyAlignment="1" applyProtection="1">
      <alignment horizontal="center" vertical="center"/>
      <protection hidden="1"/>
    </xf>
    <xf numFmtId="0" fontId="9" fillId="0" borderId="38" xfId="0" applyFont="1" applyFill="1" applyBorder="1" applyAlignment="1" applyProtection="1">
      <alignment horizontal="center" vertical="center"/>
      <protection hidden="1"/>
    </xf>
    <xf numFmtId="0" fontId="0" fillId="0" borderId="34" xfId="0" applyFont="1" applyFill="1" applyBorder="1" applyAlignment="1" applyProtection="1">
      <alignment vertical="top" wrapText="1"/>
      <protection hidden="1"/>
    </xf>
    <xf numFmtId="0" fontId="0" fillId="0" borderId="0" xfId="0" applyFont="1" applyFill="1" applyBorder="1" applyAlignment="1" applyProtection="1">
      <alignment vertical="top" wrapText="1"/>
      <protection hidden="1"/>
    </xf>
    <xf numFmtId="0" fontId="0" fillId="0" borderId="37" xfId="0" applyFont="1" applyFill="1" applyBorder="1" applyAlignment="1" applyProtection="1">
      <alignment vertical="top" wrapText="1"/>
      <protection hidden="1"/>
    </xf>
    <xf numFmtId="0" fontId="0" fillId="0" borderId="10" xfId="0" applyFont="1" applyFill="1" applyBorder="1" applyAlignment="1" applyProtection="1">
      <alignment vertical="top" wrapText="1"/>
      <protection hidden="1"/>
    </xf>
    <xf numFmtId="0" fontId="22" fillId="0" borderId="26" xfId="0" applyFont="1" applyFill="1" applyBorder="1" applyAlignment="1" applyProtection="1">
      <alignment horizontal="center" vertical="center"/>
      <protection hidden="1"/>
    </xf>
    <xf numFmtId="0" fontId="22" fillId="0" borderId="27" xfId="0" applyFont="1" applyFill="1" applyBorder="1" applyAlignment="1" applyProtection="1">
      <alignment horizontal="center" vertical="center"/>
      <protection hidden="1"/>
    </xf>
    <xf numFmtId="0" fontId="22" fillId="0" borderId="42" xfId="0" applyFont="1" applyFill="1" applyBorder="1" applyAlignment="1" applyProtection="1">
      <alignment horizontal="center" vertical="center"/>
      <protection hidden="1"/>
    </xf>
    <xf numFmtId="0" fontId="9" fillId="0" borderId="38" xfId="0" applyFont="1" applyFill="1" applyBorder="1" applyAlignment="1" applyProtection="1">
      <alignment horizontal="center" vertical="center" textRotation="255"/>
      <protection hidden="1"/>
    </xf>
    <xf numFmtId="0" fontId="9" fillId="0" borderId="34" xfId="0" applyFont="1" applyFill="1" applyBorder="1" applyAlignment="1" applyProtection="1">
      <alignment horizontal="center" vertical="center" textRotation="255"/>
      <protection hidden="1"/>
    </xf>
    <xf numFmtId="0" fontId="9" fillId="0" borderId="37" xfId="0" applyFont="1" applyFill="1" applyBorder="1" applyAlignment="1" applyProtection="1">
      <alignment horizontal="center" vertical="center" textRotation="255"/>
      <protection hidden="1"/>
    </xf>
    <xf numFmtId="0" fontId="9" fillId="0" borderId="10" xfId="0" applyFont="1" applyFill="1" applyBorder="1" applyAlignment="1" applyProtection="1">
      <alignment horizontal="center" vertical="center" textRotation="255"/>
      <protection hidden="1"/>
    </xf>
    <xf numFmtId="0" fontId="9" fillId="0" borderId="34" xfId="0" applyFont="1" applyFill="1" applyBorder="1" applyAlignment="1" applyProtection="1">
      <alignment horizontal="center" vertical="center" wrapText="1" shrinkToFit="1"/>
      <protection hidden="1"/>
    </xf>
    <xf numFmtId="0" fontId="9" fillId="0" borderId="0" xfId="0" applyFont="1" applyFill="1" applyAlignment="1" applyProtection="1">
      <alignment/>
      <protection hidden="1"/>
    </xf>
    <xf numFmtId="0" fontId="9" fillId="0" borderId="83" xfId="0" applyFont="1" applyFill="1" applyBorder="1" applyAlignment="1" applyProtection="1">
      <alignment/>
      <protection hidden="1"/>
    </xf>
    <xf numFmtId="0" fontId="9" fillId="0" borderId="34" xfId="0" applyFont="1" applyFill="1" applyBorder="1" applyAlignment="1" applyProtection="1">
      <alignment/>
      <protection hidden="1"/>
    </xf>
    <xf numFmtId="0" fontId="9" fillId="0" borderId="34"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protection hidden="1"/>
    </xf>
    <xf numFmtId="0" fontId="9" fillId="0" borderId="83" xfId="0" applyFont="1" applyFill="1" applyBorder="1" applyAlignment="1" applyProtection="1">
      <alignment horizontal="center"/>
      <protection hidden="1"/>
    </xf>
    <xf numFmtId="0" fontId="9" fillId="0" borderId="34" xfId="0" applyFont="1" applyFill="1" applyBorder="1" applyAlignment="1" applyProtection="1">
      <alignment horizontal="center"/>
      <protection hidden="1"/>
    </xf>
    <xf numFmtId="0" fontId="9" fillId="0" borderId="34"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38" fontId="9" fillId="0" borderId="14" xfId="48" applyFont="1" applyFill="1" applyBorder="1" applyAlignment="1" applyProtection="1">
      <alignment horizontal="center" vertical="center" shrinkToFit="1"/>
      <protection hidden="1"/>
    </xf>
    <xf numFmtId="38" fontId="9" fillId="0" borderId="27" xfId="48" applyFont="1" applyFill="1" applyBorder="1" applyAlignment="1" applyProtection="1">
      <alignment horizontal="distributed" vertical="center"/>
      <protection hidden="1"/>
    </xf>
    <xf numFmtId="0" fontId="9" fillId="0" borderId="27" xfId="0" applyFont="1" applyFill="1" applyBorder="1" applyAlignment="1" applyProtection="1">
      <alignment horizontal="distributed" vertical="center"/>
      <protection hidden="1"/>
    </xf>
    <xf numFmtId="182" fontId="0" fillId="0" borderId="14" xfId="0" applyNumberFormat="1" applyFont="1" applyFill="1" applyBorder="1" applyAlignment="1" applyProtection="1">
      <alignment horizontal="distributed" vertical="center" shrinkToFit="1"/>
      <protection hidden="1"/>
    </xf>
    <xf numFmtId="0" fontId="9" fillId="0" borderId="14" xfId="0" applyFont="1" applyFill="1" applyBorder="1" applyAlignment="1" applyProtection="1">
      <alignment vertical="center" wrapText="1"/>
      <protection hidden="1"/>
    </xf>
    <xf numFmtId="0" fontId="9" fillId="0" borderId="38" xfId="0" applyFont="1" applyFill="1" applyBorder="1" applyAlignment="1" applyProtection="1">
      <alignment horizontal="center" vertical="distributed" textRotation="255"/>
      <protection hidden="1"/>
    </xf>
    <xf numFmtId="0" fontId="9" fillId="0" borderId="25" xfId="0" applyFont="1" applyFill="1" applyBorder="1" applyAlignment="1" applyProtection="1">
      <alignment horizontal="center" vertical="distributed" textRotation="255"/>
      <protection hidden="1"/>
    </xf>
    <xf numFmtId="0" fontId="9" fillId="0" borderId="41" xfId="0" applyFont="1" applyFill="1" applyBorder="1" applyAlignment="1" applyProtection="1">
      <alignment horizontal="center" vertical="distributed" textRotation="255"/>
      <protection hidden="1"/>
    </xf>
    <xf numFmtId="0" fontId="9" fillId="0" borderId="34" xfId="0" applyFont="1" applyFill="1" applyBorder="1" applyAlignment="1" applyProtection="1">
      <alignment horizontal="center" vertical="distributed" textRotation="255"/>
      <protection hidden="1"/>
    </xf>
    <xf numFmtId="0" fontId="9" fillId="0" borderId="0" xfId="0" applyFont="1" applyFill="1" applyBorder="1" applyAlignment="1" applyProtection="1">
      <alignment horizontal="center" vertical="distributed" textRotation="255"/>
      <protection hidden="1"/>
    </xf>
    <xf numFmtId="0" fontId="9" fillId="0" borderId="83" xfId="0" applyFont="1" applyFill="1" applyBorder="1" applyAlignment="1" applyProtection="1">
      <alignment horizontal="center" vertical="distributed" textRotation="255"/>
      <protection hidden="1"/>
    </xf>
    <xf numFmtId="0" fontId="9" fillId="0" borderId="35" xfId="0" applyFont="1" applyFill="1" applyBorder="1" applyAlignment="1" applyProtection="1">
      <alignment horizontal="center" vertical="distributed" textRotation="255"/>
      <protection hidden="1"/>
    </xf>
    <xf numFmtId="0" fontId="9" fillId="0" borderId="31" xfId="0" applyFont="1" applyFill="1" applyBorder="1" applyAlignment="1" applyProtection="1">
      <alignment horizontal="center" vertical="distributed" textRotation="255"/>
      <protection hidden="1"/>
    </xf>
    <xf numFmtId="0" fontId="9" fillId="0" borderId="20" xfId="0" applyFont="1" applyFill="1" applyBorder="1" applyAlignment="1" applyProtection="1">
      <alignment horizontal="center" vertical="distributed" textRotation="255"/>
      <protection hidden="1"/>
    </xf>
    <xf numFmtId="0" fontId="9" fillId="0" borderId="37" xfId="0" applyFont="1" applyFill="1" applyBorder="1" applyAlignment="1" applyProtection="1">
      <alignment horizontal="center" vertical="distributed" textRotation="255"/>
      <protection hidden="1"/>
    </xf>
    <xf numFmtId="0" fontId="9" fillId="0" borderId="10" xfId="0" applyFont="1" applyFill="1" applyBorder="1" applyAlignment="1" applyProtection="1">
      <alignment horizontal="center" vertical="distributed" textRotation="255"/>
      <protection hidden="1"/>
    </xf>
    <xf numFmtId="0" fontId="9" fillId="0" borderId="28" xfId="0" applyFont="1" applyFill="1" applyBorder="1" applyAlignment="1" applyProtection="1">
      <alignment horizontal="center" vertical="distributed" textRotation="255"/>
      <protection hidden="1"/>
    </xf>
    <xf numFmtId="3" fontId="9" fillId="0" borderId="22" xfId="0" applyNumberFormat="1" applyFont="1" applyFill="1" applyBorder="1" applyAlignment="1" applyProtection="1">
      <alignment horizontal="center" vertical="center" shrinkToFit="1"/>
      <protection hidden="1"/>
    </xf>
    <xf numFmtId="0" fontId="9" fillId="0" borderId="22" xfId="0" applyFont="1" applyFill="1" applyBorder="1" applyAlignment="1" applyProtection="1">
      <alignment horizontal="center" vertical="center" shrinkToFit="1"/>
      <protection hidden="1"/>
    </xf>
    <xf numFmtId="0" fontId="9" fillId="0" borderId="10" xfId="0" applyFont="1" applyFill="1" applyBorder="1" applyAlignment="1" applyProtection="1">
      <alignment horizontal="center" vertical="center" shrinkToFit="1"/>
      <protection hidden="1"/>
    </xf>
    <xf numFmtId="0" fontId="27" fillId="0" borderId="14" xfId="0" applyFont="1" applyFill="1" applyBorder="1" applyAlignment="1" applyProtection="1">
      <alignment horizontal="left" vertical="center" shrinkToFit="1"/>
      <protection hidden="1"/>
    </xf>
    <xf numFmtId="0" fontId="27" fillId="0" borderId="22" xfId="0" applyFont="1" applyFill="1" applyBorder="1" applyAlignment="1" applyProtection="1">
      <alignment vertical="center"/>
      <protection hidden="1"/>
    </xf>
    <xf numFmtId="0" fontId="27" fillId="0" borderId="31" xfId="0" applyFont="1" applyFill="1" applyBorder="1" applyAlignment="1" applyProtection="1">
      <alignment vertical="center"/>
      <protection hidden="1"/>
    </xf>
    <xf numFmtId="176" fontId="27" fillId="0" borderId="14" xfId="0" applyNumberFormat="1" applyFont="1" applyFill="1" applyBorder="1" applyAlignment="1" applyProtection="1">
      <alignment horizontal="left" vertical="center"/>
      <protection hidden="1"/>
    </xf>
    <xf numFmtId="0" fontId="9" fillId="0" borderId="13" xfId="0" applyFont="1" applyFill="1" applyBorder="1" applyAlignment="1" applyProtection="1">
      <alignment horizontal="distributed" vertical="center"/>
      <protection hidden="1"/>
    </xf>
    <xf numFmtId="0" fontId="9" fillId="0" borderId="16" xfId="0" applyFont="1" applyFill="1" applyBorder="1" applyAlignment="1" applyProtection="1">
      <alignment horizontal="distributed" vertical="center"/>
      <protection hidden="1"/>
    </xf>
    <xf numFmtId="0" fontId="9" fillId="0" borderId="21" xfId="0" applyFont="1" applyFill="1" applyBorder="1" applyAlignment="1" applyProtection="1">
      <alignment horizontal="center" vertical="center" textRotation="255"/>
      <protection hidden="1"/>
    </xf>
    <xf numFmtId="0" fontId="9" fillId="0" borderId="22" xfId="0" applyFont="1" applyFill="1" applyBorder="1" applyAlignment="1" applyProtection="1">
      <alignment horizontal="center" vertical="center" textRotation="255"/>
      <protection hidden="1"/>
    </xf>
    <xf numFmtId="0" fontId="9" fillId="0" borderId="32" xfId="0" applyFont="1" applyFill="1" applyBorder="1" applyAlignment="1" applyProtection="1">
      <alignment horizontal="center" vertical="center" textRotation="255"/>
      <protection hidden="1"/>
    </xf>
    <xf numFmtId="0" fontId="9" fillId="0" borderId="53" xfId="0" applyFont="1" applyFill="1" applyBorder="1" applyAlignment="1" applyProtection="1">
      <alignment horizontal="distributed" vertical="center"/>
      <protection hidden="1"/>
    </xf>
    <xf numFmtId="0" fontId="9" fillId="0" borderId="91" xfId="0" applyFont="1" applyFill="1" applyBorder="1" applyAlignment="1" applyProtection="1">
      <alignment horizontal="distributed" vertical="center"/>
      <protection hidden="1"/>
    </xf>
    <xf numFmtId="0" fontId="9" fillId="0" borderId="45" xfId="0" applyFont="1" applyFill="1" applyBorder="1" applyAlignment="1" applyProtection="1">
      <alignment horizontal="distributed" vertical="center"/>
      <protection hidden="1"/>
    </xf>
    <xf numFmtId="0" fontId="9" fillId="0" borderId="56" xfId="0" applyFont="1" applyFill="1" applyBorder="1" applyAlignment="1" applyProtection="1">
      <alignment horizontal="distributed" vertical="center"/>
      <protection hidden="1"/>
    </xf>
    <xf numFmtId="0" fontId="9" fillId="0" borderId="94" xfId="0" applyFont="1" applyFill="1" applyBorder="1" applyAlignment="1" applyProtection="1">
      <alignment horizontal="distributed" vertical="center"/>
      <protection hidden="1"/>
    </xf>
    <xf numFmtId="0" fontId="9" fillId="0" borderId="52" xfId="0" applyFont="1" applyFill="1" applyBorder="1" applyAlignment="1" applyProtection="1">
      <alignment horizontal="distributed" vertical="center"/>
      <protection hidden="1"/>
    </xf>
    <xf numFmtId="0" fontId="9" fillId="0" borderId="25" xfId="0" applyFont="1" applyFill="1" applyBorder="1" applyAlignment="1" applyProtection="1">
      <alignment horizontal="center"/>
      <protection hidden="1"/>
    </xf>
    <xf numFmtId="0" fontId="9" fillId="0" borderId="28" xfId="0" applyFont="1" applyFill="1" applyBorder="1" applyAlignment="1" applyProtection="1">
      <alignment horizontal="center" vertical="center" textRotation="255"/>
      <protection hidden="1"/>
    </xf>
    <xf numFmtId="0" fontId="9" fillId="0" borderId="10" xfId="0" applyFont="1" applyFill="1" applyBorder="1" applyAlignment="1" applyProtection="1">
      <alignment horizontal="center" vertical="center" wrapText="1"/>
      <protection hidden="1"/>
    </xf>
    <xf numFmtId="0" fontId="9" fillId="0" borderId="10" xfId="0" applyFont="1" applyFill="1" applyBorder="1" applyAlignment="1" applyProtection="1">
      <alignment horizontal="center" vertical="center"/>
      <protection hidden="1"/>
    </xf>
    <xf numFmtId="0" fontId="51" fillId="0" borderId="0" xfId="0" applyFont="1" applyFill="1" applyAlignment="1" applyProtection="1">
      <alignment horizontal="distributed" vertical="center"/>
      <protection hidden="1"/>
    </xf>
    <xf numFmtId="0" fontId="22" fillId="0" borderId="21" xfId="0" applyFont="1" applyFill="1" applyBorder="1" applyAlignment="1" applyProtection="1">
      <alignment horizontal="center" vertical="center" shrinkToFit="1"/>
      <protection hidden="1"/>
    </xf>
    <xf numFmtId="0" fontId="22" fillId="0" borderId="22" xfId="0" applyFont="1" applyFill="1" applyBorder="1" applyAlignment="1" applyProtection="1">
      <alignment horizontal="center" vertical="center" shrinkToFit="1"/>
      <protection hidden="1"/>
    </xf>
    <xf numFmtId="0" fontId="22" fillId="0" borderId="32" xfId="0" applyFont="1" applyFill="1" applyBorder="1" applyAlignment="1" applyProtection="1">
      <alignment horizontal="center" vertical="center" shrinkToFit="1"/>
      <protection hidden="1"/>
    </xf>
    <xf numFmtId="0" fontId="22" fillId="0" borderId="19" xfId="0" applyFont="1" applyFill="1" applyBorder="1" applyAlignment="1" applyProtection="1">
      <alignment horizontal="center" vertical="center" shrinkToFit="1"/>
      <protection hidden="1"/>
    </xf>
    <xf numFmtId="0" fontId="22" fillId="0" borderId="31" xfId="0" applyFont="1" applyFill="1" applyBorder="1" applyAlignment="1" applyProtection="1">
      <alignment horizontal="center" vertical="center" shrinkToFit="1"/>
      <protection hidden="1"/>
    </xf>
    <xf numFmtId="0" fontId="22" fillId="0" borderId="20" xfId="0" applyFont="1" applyFill="1" applyBorder="1" applyAlignment="1" applyProtection="1">
      <alignment horizontal="center" vertical="center" shrinkToFit="1"/>
      <protection hidden="1"/>
    </xf>
    <xf numFmtId="0" fontId="9" fillId="0" borderId="12" xfId="0" applyFont="1" applyFill="1" applyBorder="1" applyAlignment="1" applyProtection="1">
      <alignment horizontal="center" vertical="center"/>
      <protection hidden="1"/>
    </xf>
    <xf numFmtId="0" fontId="9" fillId="0" borderId="40" xfId="0" applyFont="1" applyFill="1" applyBorder="1" applyAlignment="1" applyProtection="1">
      <alignment horizontal="center" vertical="center"/>
      <protection hidden="1"/>
    </xf>
    <xf numFmtId="0" fontId="9" fillId="0" borderId="43" xfId="0" applyFont="1" applyFill="1" applyBorder="1" applyAlignment="1" applyProtection="1">
      <alignment horizontal="distributed" vertical="center"/>
      <protection hidden="1"/>
    </xf>
    <xf numFmtId="0" fontId="47" fillId="0" borderId="14"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shrinkToFit="1"/>
      <protection hidden="1"/>
    </xf>
    <xf numFmtId="176" fontId="27" fillId="0" borderId="31" xfId="0" applyNumberFormat="1" applyFont="1" applyFill="1" applyBorder="1" applyAlignment="1" applyProtection="1">
      <alignment horizontal="left" vertical="center"/>
      <protection hidden="1"/>
    </xf>
    <xf numFmtId="0" fontId="9" fillId="0" borderId="12" xfId="0" applyFont="1" applyFill="1" applyBorder="1" applyAlignment="1" applyProtection="1">
      <alignment vertical="center"/>
      <protection hidden="1"/>
    </xf>
    <xf numFmtId="0" fontId="0" fillId="0" borderId="22" xfId="0" applyFont="1" applyFill="1" applyBorder="1" applyAlignment="1" applyProtection="1">
      <alignment vertical="center" shrinkToFit="1"/>
      <protection hidden="1"/>
    </xf>
    <xf numFmtId="0" fontId="48" fillId="0" borderId="27" xfId="0" applyFont="1" applyFill="1" applyBorder="1" applyAlignment="1" applyProtection="1">
      <alignment horizontal="center" vertical="center" textRotation="255"/>
      <protection hidden="1"/>
    </xf>
    <xf numFmtId="0" fontId="23" fillId="0" borderId="21" xfId="0" applyFont="1" applyFill="1" applyBorder="1" applyAlignment="1" applyProtection="1">
      <alignment horizontal="center" vertical="center"/>
      <protection hidden="1"/>
    </xf>
    <xf numFmtId="0" fontId="23" fillId="0" borderId="22" xfId="0" applyFont="1" applyFill="1" applyBorder="1" applyAlignment="1" applyProtection="1">
      <alignment horizontal="center" vertical="center"/>
      <protection hidden="1"/>
    </xf>
    <xf numFmtId="0" fontId="23" fillId="0" borderId="32" xfId="0" applyFont="1" applyFill="1" applyBorder="1" applyAlignment="1" applyProtection="1">
      <alignment horizontal="center" vertical="center"/>
      <protection hidden="1"/>
    </xf>
    <xf numFmtId="0" fontId="23" fillId="0" borderId="19" xfId="0" applyFont="1" applyFill="1" applyBorder="1" applyAlignment="1" applyProtection="1">
      <alignment horizontal="center" vertical="center"/>
      <protection hidden="1"/>
    </xf>
    <xf numFmtId="0" fontId="23" fillId="0" borderId="31" xfId="0" applyFont="1" applyFill="1" applyBorder="1" applyAlignment="1" applyProtection="1">
      <alignment horizontal="center" vertical="center"/>
      <protection hidden="1"/>
    </xf>
    <xf numFmtId="0" fontId="23" fillId="0" borderId="20" xfId="0" applyFont="1" applyFill="1" applyBorder="1" applyAlignment="1" applyProtection="1">
      <alignment horizontal="center" vertical="center"/>
      <protection hidden="1"/>
    </xf>
    <xf numFmtId="176" fontId="27" fillId="0" borderId="22" xfId="0" applyNumberFormat="1" applyFont="1" applyFill="1" applyBorder="1" applyAlignment="1" applyProtection="1">
      <alignment horizontal="left" vertical="center"/>
      <protection hidden="1"/>
    </xf>
    <xf numFmtId="0" fontId="9" fillId="0" borderId="17" xfId="0" applyFont="1" applyFill="1" applyBorder="1" applyAlignment="1" applyProtection="1">
      <alignment horizontal="center" vertical="center"/>
      <protection hidden="1"/>
    </xf>
    <xf numFmtId="0" fontId="9" fillId="0" borderId="83" xfId="0" applyFont="1" applyFill="1" applyBorder="1" applyAlignment="1" applyProtection="1">
      <alignment horizontal="center" vertical="center"/>
      <protection hidden="1"/>
    </xf>
    <xf numFmtId="0" fontId="9" fillId="0" borderId="18" xfId="0" applyFont="1" applyFill="1" applyBorder="1" applyAlignment="1" applyProtection="1">
      <alignment horizontal="center" vertical="center"/>
      <protection hidden="1"/>
    </xf>
    <xf numFmtId="0" fontId="9" fillId="0" borderId="28" xfId="0" applyFont="1" applyFill="1" applyBorder="1" applyAlignment="1" applyProtection="1">
      <alignment horizontal="center" vertical="center"/>
      <protection hidden="1"/>
    </xf>
    <xf numFmtId="0" fontId="27" fillId="0" borderId="27" xfId="0" applyFont="1" applyFill="1" applyBorder="1" applyAlignment="1" applyProtection="1">
      <alignment horizontal="left" vertical="center" shrinkToFit="1"/>
      <protection hidden="1"/>
    </xf>
    <xf numFmtId="182" fontId="23" fillId="0" borderId="10" xfId="0" applyNumberFormat="1" applyFont="1" applyFill="1" applyBorder="1" applyAlignment="1" applyProtection="1">
      <alignment horizontal="distributed" vertical="center"/>
      <protection hidden="1"/>
    </xf>
    <xf numFmtId="0" fontId="44" fillId="0" borderId="17" xfId="0" applyFont="1" applyFill="1" applyBorder="1" applyAlignment="1" applyProtection="1">
      <alignment horizontal="center" vertical="center" textRotation="255"/>
      <protection hidden="1"/>
    </xf>
    <xf numFmtId="0" fontId="44" fillId="0" borderId="0" xfId="0" applyFont="1" applyFill="1" applyBorder="1" applyAlignment="1" applyProtection="1">
      <alignment horizontal="center" vertical="center" textRotation="255"/>
      <protection hidden="1"/>
    </xf>
    <xf numFmtId="0" fontId="44" fillId="0" borderId="83" xfId="0" applyFont="1" applyFill="1" applyBorder="1" applyAlignment="1" applyProtection="1">
      <alignment horizontal="center" vertical="center" textRotation="255"/>
      <protection hidden="1"/>
    </xf>
    <xf numFmtId="0" fontId="44" fillId="0" borderId="18" xfId="0" applyFont="1" applyFill="1" applyBorder="1" applyAlignment="1" applyProtection="1">
      <alignment horizontal="center" vertical="center" textRotation="255"/>
      <protection hidden="1"/>
    </xf>
    <xf numFmtId="0" fontId="44" fillId="0" borderId="10" xfId="0" applyFont="1" applyFill="1" applyBorder="1" applyAlignment="1" applyProtection="1">
      <alignment horizontal="center" vertical="center" textRotation="255"/>
      <protection hidden="1"/>
    </xf>
    <xf numFmtId="0" fontId="44" fillId="0" borderId="28" xfId="0" applyFont="1" applyFill="1" applyBorder="1" applyAlignment="1" applyProtection="1">
      <alignment horizontal="center" vertical="center" textRotation="255"/>
      <protection hidden="1"/>
    </xf>
    <xf numFmtId="0" fontId="26" fillId="0" borderId="12" xfId="0" applyFont="1" applyFill="1" applyBorder="1" applyAlignment="1" applyProtection="1">
      <alignment horizontal="center" vertical="center" textRotation="255"/>
      <protection hidden="1"/>
    </xf>
    <xf numFmtId="0" fontId="26" fillId="0" borderId="40" xfId="0" applyFont="1" applyFill="1" applyBorder="1" applyAlignment="1" applyProtection="1">
      <alignment horizontal="center" vertical="center" textRotation="255"/>
      <protection hidden="1"/>
    </xf>
    <xf numFmtId="0" fontId="9" fillId="0" borderId="56" xfId="0" applyFont="1" applyFill="1" applyBorder="1" applyAlignment="1" applyProtection="1">
      <alignment horizontal="center" vertical="center"/>
      <protection hidden="1"/>
    </xf>
    <xf numFmtId="0" fontId="9" fillId="0" borderId="94" xfId="0" applyFont="1" applyFill="1" applyBorder="1" applyAlignment="1" applyProtection="1">
      <alignment horizontal="center" vertical="center"/>
      <protection hidden="1"/>
    </xf>
    <xf numFmtId="0" fontId="9" fillId="0" borderId="55" xfId="0" applyFont="1" applyFill="1" applyBorder="1" applyAlignment="1" applyProtection="1">
      <alignment horizontal="center" vertical="center"/>
      <protection hidden="1"/>
    </xf>
    <xf numFmtId="0" fontId="27" fillId="0" borderId="13" xfId="0" applyFont="1" applyFill="1" applyBorder="1" applyAlignment="1" applyProtection="1">
      <alignment horizontal="center" vertical="center" shrinkToFit="1"/>
      <protection hidden="1"/>
    </xf>
    <xf numFmtId="0" fontId="27" fillId="0" borderId="14" xfId="0" applyFont="1" applyFill="1" applyBorder="1" applyAlignment="1" applyProtection="1">
      <alignment horizontal="center" vertical="center" shrinkToFit="1"/>
      <protection hidden="1"/>
    </xf>
    <xf numFmtId="0" fontId="9" fillId="0" borderId="10" xfId="0" applyFont="1" applyFill="1" applyBorder="1" applyAlignment="1" applyProtection="1">
      <alignment vertical="center"/>
      <protection hidden="1"/>
    </xf>
    <xf numFmtId="0" fontId="22" fillId="0" borderId="56" xfId="0" applyFont="1" applyFill="1" applyBorder="1" applyAlignment="1" applyProtection="1">
      <alignment horizontal="distributed" vertical="center"/>
      <protection hidden="1"/>
    </xf>
    <xf numFmtId="0" fontId="22" fillId="0" borderId="94" xfId="0" applyFont="1" applyFill="1" applyBorder="1" applyAlignment="1" applyProtection="1">
      <alignment horizontal="distributed" vertical="center"/>
      <protection hidden="1"/>
    </xf>
    <xf numFmtId="0" fontId="9" fillId="0" borderId="55" xfId="0" applyFont="1" applyFill="1" applyBorder="1" applyAlignment="1" applyProtection="1">
      <alignment horizontal="distributed" vertical="center"/>
      <protection hidden="1"/>
    </xf>
    <xf numFmtId="0" fontId="9" fillId="0" borderId="79" xfId="0" applyFont="1" applyFill="1" applyBorder="1" applyAlignment="1" applyProtection="1">
      <alignment horizontal="center" vertical="center"/>
      <protection hidden="1"/>
    </xf>
    <xf numFmtId="0" fontId="9" fillId="0" borderId="95" xfId="0" applyFont="1" applyFill="1" applyBorder="1" applyAlignment="1" applyProtection="1">
      <alignment horizontal="center" vertical="center"/>
      <protection hidden="1"/>
    </xf>
    <xf numFmtId="0" fontId="9" fillId="0" borderId="96" xfId="0" applyFont="1" applyFill="1" applyBorder="1" applyAlignment="1" applyProtection="1">
      <alignment horizontal="center" vertical="center"/>
      <protection hidden="1"/>
    </xf>
    <xf numFmtId="0" fontId="9" fillId="0" borderId="97" xfId="0" applyFont="1" applyFill="1" applyBorder="1" applyAlignment="1" applyProtection="1">
      <alignment horizontal="center" vertical="center"/>
      <protection hidden="1"/>
    </xf>
    <xf numFmtId="0" fontId="9" fillId="0" borderId="51" xfId="0" applyFont="1" applyFill="1" applyBorder="1" applyAlignment="1" applyProtection="1">
      <alignment horizontal="center" vertical="center"/>
      <protection hidden="1"/>
    </xf>
    <xf numFmtId="0" fontId="9" fillId="0" borderId="98" xfId="0" applyFont="1" applyFill="1" applyBorder="1" applyAlignment="1" applyProtection="1">
      <alignment horizontal="center" vertical="center"/>
      <protection hidden="1"/>
    </xf>
    <xf numFmtId="0" fontId="22" fillId="0" borderId="89" xfId="0" applyFont="1" applyFill="1" applyBorder="1" applyAlignment="1" applyProtection="1">
      <alignment horizontal="distributed" vertical="center" wrapText="1"/>
      <protection hidden="1"/>
    </xf>
    <xf numFmtId="0" fontId="22" fillId="0" borderId="25" xfId="0" applyFont="1" applyFill="1" applyBorder="1" applyAlignment="1" applyProtection="1">
      <alignment horizontal="distributed" vertical="center" wrapText="1"/>
      <protection hidden="1"/>
    </xf>
    <xf numFmtId="0" fontId="22" fillId="0" borderId="41" xfId="0" applyFont="1" applyFill="1" applyBorder="1" applyAlignment="1" applyProtection="1">
      <alignment horizontal="distributed" vertical="center" wrapText="1"/>
      <protection hidden="1"/>
    </xf>
    <xf numFmtId="0" fontId="22" fillId="0" borderId="17" xfId="0" applyFont="1" applyFill="1" applyBorder="1" applyAlignment="1" applyProtection="1">
      <alignment horizontal="distributed" vertical="center" wrapText="1"/>
      <protection hidden="1"/>
    </xf>
    <xf numFmtId="0" fontId="22" fillId="0" borderId="0" xfId="0" applyFont="1" applyFill="1" applyBorder="1" applyAlignment="1" applyProtection="1">
      <alignment horizontal="distributed" vertical="center" wrapText="1"/>
      <protection hidden="1"/>
    </xf>
    <xf numFmtId="0" fontId="22" fillId="0" borderId="83" xfId="0" applyFont="1" applyFill="1" applyBorder="1" applyAlignment="1" applyProtection="1">
      <alignment horizontal="distributed" vertical="center" wrapText="1"/>
      <protection hidden="1"/>
    </xf>
    <xf numFmtId="0" fontId="22" fillId="0" borderId="19" xfId="0" applyFont="1" applyFill="1" applyBorder="1" applyAlignment="1" applyProtection="1">
      <alignment horizontal="distributed" vertical="center" wrapText="1"/>
      <protection hidden="1"/>
    </xf>
    <xf numFmtId="0" fontId="22" fillId="0" borderId="31" xfId="0" applyFont="1" applyFill="1" applyBorder="1" applyAlignment="1" applyProtection="1">
      <alignment horizontal="distributed" vertical="center" wrapText="1"/>
      <protection hidden="1"/>
    </xf>
    <xf numFmtId="0" fontId="22" fillId="0" borderId="20" xfId="0" applyFont="1" applyFill="1" applyBorder="1" applyAlignment="1" applyProtection="1">
      <alignment horizontal="distributed" vertical="center" wrapText="1"/>
      <protection hidden="1"/>
    </xf>
    <xf numFmtId="0" fontId="9" fillId="0" borderId="89" xfId="0" applyFont="1" applyFill="1" applyBorder="1" applyAlignment="1" applyProtection="1">
      <alignment horizontal="center" vertical="center" shrinkToFit="1"/>
      <protection hidden="1"/>
    </xf>
    <xf numFmtId="0" fontId="9" fillId="0" borderId="25" xfId="0" applyFont="1" applyFill="1" applyBorder="1" applyAlignment="1" applyProtection="1">
      <alignment horizontal="center" vertical="center" shrinkToFit="1"/>
      <protection hidden="1"/>
    </xf>
    <xf numFmtId="0" fontId="9" fillId="0" borderId="41" xfId="0" applyFont="1" applyFill="1" applyBorder="1" applyAlignment="1" applyProtection="1">
      <alignment horizontal="center" vertical="center" shrinkToFit="1"/>
      <protection hidden="1"/>
    </xf>
    <xf numFmtId="0" fontId="9" fillId="0" borderId="21" xfId="0" applyFont="1" applyFill="1" applyBorder="1" applyAlignment="1" applyProtection="1">
      <alignment horizontal="center" vertical="center" shrinkToFit="1"/>
      <protection hidden="1"/>
    </xf>
    <xf numFmtId="0" fontId="9" fillId="0" borderId="32" xfId="0" applyFont="1" applyFill="1" applyBorder="1" applyAlignment="1" applyProtection="1">
      <alignment horizontal="center" vertical="center" shrinkToFit="1"/>
      <protection hidden="1"/>
    </xf>
    <xf numFmtId="0" fontId="6" fillId="0" borderId="25" xfId="0" applyFont="1" applyFill="1" applyBorder="1" applyAlignment="1" applyProtection="1">
      <alignment horizontal="center" vertical="center"/>
      <protection hidden="1"/>
    </xf>
    <xf numFmtId="0" fontId="6" fillId="0" borderId="31" xfId="0" applyFont="1" applyFill="1" applyBorder="1" applyAlignment="1" applyProtection="1">
      <alignment horizontal="center" vertical="center"/>
      <protection hidden="1"/>
    </xf>
    <xf numFmtId="0" fontId="6" fillId="0" borderId="22" xfId="0" applyFont="1" applyFill="1" applyBorder="1" applyAlignment="1" applyProtection="1">
      <alignment horizontal="center" vertical="center"/>
      <protection hidden="1"/>
    </xf>
    <xf numFmtId="0" fontId="9" fillId="0" borderId="37" xfId="0" applyFont="1" applyFill="1" applyBorder="1" applyAlignment="1" applyProtection="1">
      <alignment horizontal="center" vertical="center"/>
      <protection hidden="1"/>
    </xf>
    <xf numFmtId="0" fontId="0" fillId="0" borderId="0" xfId="0" applyFont="1" applyFill="1" applyBorder="1" applyAlignment="1" applyProtection="1">
      <alignment horizontal="right" vertical="center" shrinkToFit="1"/>
      <protection hidden="1"/>
    </xf>
    <xf numFmtId="0" fontId="0" fillId="0" borderId="14" xfId="0" applyFont="1" applyFill="1" applyBorder="1" applyAlignment="1" applyProtection="1">
      <alignment horizontal="left" vertical="center" shrinkToFit="1"/>
      <protection hidden="1"/>
    </xf>
    <xf numFmtId="0" fontId="9" fillId="0" borderId="89" xfId="0" applyFont="1" applyFill="1" applyBorder="1" applyAlignment="1" applyProtection="1">
      <alignment horizontal="center" wrapText="1"/>
      <protection hidden="1"/>
    </xf>
    <xf numFmtId="0" fontId="9" fillId="0" borderId="25" xfId="0" applyFont="1" applyFill="1" applyBorder="1" applyAlignment="1" applyProtection="1">
      <alignment horizontal="center" wrapText="1"/>
      <protection hidden="1"/>
    </xf>
    <xf numFmtId="0" fontId="9" fillId="0" borderId="29" xfId="0" applyFont="1" applyFill="1" applyBorder="1" applyAlignment="1" applyProtection="1">
      <alignment horizontal="center" wrapText="1"/>
      <protection hidden="1"/>
    </xf>
    <xf numFmtId="0" fontId="9" fillId="0" borderId="24" xfId="0" applyFont="1" applyFill="1" applyBorder="1" applyAlignment="1" applyProtection="1">
      <alignment horizontal="center" wrapText="1"/>
      <protection hidden="1"/>
    </xf>
    <xf numFmtId="0" fontId="9" fillId="0" borderId="17" xfId="0" applyFont="1" applyFill="1" applyBorder="1" applyAlignment="1" applyProtection="1">
      <alignment vertical="center"/>
      <protection hidden="1"/>
    </xf>
    <xf numFmtId="0" fontId="9" fillId="0" borderId="18" xfId="0" applyFont="1" applyFill="1" applyBorder="1" applyAlignment="1" applyProtection="1">
      <alignment vertical="center"/>
      <protection hidden="1"/>
    </xf>
    <xf numFmtId="0" fontId="9" fillId="0" borderId="40" xfId="0" applyFont="1" applyFill="1" applyBorder="1" applyAlignment="1" applyProtection="1">
      <alignment vertical="center"/>
      <protection hidden="1"/>
    </xf>
    <xf numFmtId="0" fontId="9" fillId="0" borderId="99" xfId="0" applyFont="1" applyFill="1" applyBorder="1" applyAlignment="1" applyProtection="1">
      <alignment horizontal="center" vertical="center"/>
      <protection hidden="1"/>
    </xf>
    <xf numFmtId="182" fontId="9" fillId="0" borderId="0" xfId="0" applyNumberFormat="1" applyFont="1" applyFill="1" applyAlignment="1" applyProtection="1">
      <alignment horizontal="left" vertical="center" shrinkToFit="1"/>
      <protection hidden="1"/>
    </xf>
    <xf numFmtId="0" fontId="9" fillId="0" borderId="21" xfId="0" applyFont="1" applyFill="1" applyBorder="1" applyAlignment="1" applyProtection="1">
      <alignment horizontal="distributed" vertical="center"/>
      <protection hidden="1"/>
    </xf>
    <xf numFmtId="0" fontId="9" fillId="0" borderId="22" xfId="0" applyFont="1" applyFill="1" applyBorder="1" applyAlignment="1" applyProtection="1">
      <alignment horizontal="distributed" vertical="center"/>
      <protection hidden="1"/>
    </xf>
    <xf numFmtId="0" fontId="9" fillId="0" borderId="32" xfId="0" applyFont="1" applyFill="1" applyBorder="1" applyAlignment="1" applyProtection="1">
      <alignment horizontal="distributed" vertical="center"/>
      <protection hidden="1"/>
    </xf>
    <xf numFmtId="0" fontId="9" fillId="0" borderId="19" xfId="0" applyFont="1" applyFill="1" applyBorder="1" applyAlignment="1" applyProtection="1">
      <alignment horizontal="distributed" vertical="center"/>
      <protection hidden="1"/>
    </xf>
    <xf numFmtId="0" fontId="9" fillId="0" borderId="31" xfId="0" applyFont="1" applyFill="1" applyBorder="1" applyAlignment="1" applyProtection="1">
      <alignment horizontal="distributed" vertical="center"/>
      <protection hidden="1"/>
    </xf>
    <xf numFmtId="0" fontId="9" fillId="0" borderId="20" xfId="0" applyFont="1" applyFill="1" applyBorder="1" applyAlignment="1" applyProtection="1">
      <alignment horizontal="distributed" vertical="center"/>
      <protection hidden="1"/>
    </xf>
    <xf numFmtId="176" fontId="43" fillId="0" borderId="0" xfId="0" applyNumberFormat="1" applyFont="1" applyFill="1" applyAlignment="1" applyProtection="1">
      <alignment horizontal="center" vertical="center"/>
      <protection hidden="1"/>
    </xf>
    <xf numFmtId="0" fontId="9" fillId="0" borderId="24" xfId="0" applyFont="1" applyFill="1" applyBorder="1" applyAlignment="1" applyProtection="1">
      <alignment horizontal="left" vertical="center" shrinkToFit="1"/>
      <protection hidden="1"/>
    </xf>
    <xf numFmtId="0" fontId="0" fillId="0" borderId="24" xfId="0" applyFont="1" applyFill="1" applyBorder="1" applyAlignment="1" applyProtection="1">
      <alignment horizontal="left" vertical="center" shrinkToFit="1"/>
      <protection hidden="1"/>
    </xf>
    <xf numFmtId="0" fontId="23" fillId="0" borderId="0" xfId="0" applyFont="1" applyFill="1" applyAlignment="1" applyProtection="1">
      <alignment horizontal="distributed" vertical="center"/>
      <protection hidden="1"/>
    </xf>
    <xf numFmtId="0" fontId="9" fillId="0" borderId="0" xfId="0" applyFont="1" applyFill="1" applyAlignment="1" applyProtection="1">
      <alignment horizontal="distributed" vertical="center"/>
      <protection hidden="1"/>
    </xf>
    <xf numFmtId="182" fontId="0" fillId="0" borderId="22" xfId="0" applyNumberFormat="1" applyFont="1" applyFill="1" applyBorder="1" applyAlignment="1" applyProtection="1">
      <alignment horizontal="left" vertical="center" wrapText="1"/>
      <protection hidden="1"/>
    </xf>
    <xf numFmtId="182" fontId="0" fillId="0" borderId="23" xfId="0" applyNumberFormat="1" applyFont="1" applyFill="1" applyBorder="1" applyAlignment="1" applyProtection="1">
      <alignment horizontal="left" vertical="center" wrapText="1"/>
      <protection hidden="1"/>
    </xf>
    <xf numFmtId="182" fontId="0" fillId="0" borderId="31" xfId="0" applyNumberFormat="1" applyFont="1" applyFill="1" applyBorder="1" applyAlignment="1" applyProtection="1">
      <alignment horizontal="left" vertical="center" wrapText="1"/>
      <protection hidden="1"/>
    </xf>
    <xf numFmtId="182" fontId="0" fillId="0" borderId="36" xfId="0" applyNumberFormat="1" applyFont="1" applyFill="1" applyBorder="1" applyAlignment="1" applyProtection="1">
      <alignment horizontal="left" vertical="center" wrapText="1"/>
      <protection hidden="1"/>
    </xf>
    <xf numFmtId="0" fontId="9" fillId="0" borderId="26" xfId="0" applyFont="1" applyFill="1" applyBorder="1" applyAlignment="1" applyProtection="1">
      <alignment horizontal="distributed" vertical="center"/>
      <protection hidden="1"/>
    </xf>
    <xf numFmtId="182" fontId="0" fillId="0" borderId="22" xfId="0" applyNumberFormat="1" applyFont="1" applyFill="1" applyBorder="1" applyAlignment="1" applyProtection="1">
      <alignment horizontal="distributed" vertical="center"/>
      <protection hidden="1"/>
    </xf>
    <xf numFmtId="182" fontId="0" fillId="0" borderId="31" xfId="0" applyNumberFormat="1" applyFont="1" applyFill="1" applyBorder="1" applyAlignment="1" applyProtection="1">
      <alignment horizontal="distributed" vertical="center"/>
      <protection hidden="1"/>
    </xf>
    <xf numFmtId="182" fontId="9" fillId="0" borderId="21" xfId="0" applyNumberFormat="1" applyFont="1" applyFill="1" applyBorder="1" applyAlignment="1" applyProtection="1">
      <alignment horizontal="distributed" vertical="center"/>
      <protection hidden="1"/>
    </xf>
    <xf numFmtId="182" fontId="9" fillId="0" borderId="22" xfId="0" applyNumberFormat="1" applyFont="1" applyFill="1" applyBorder="1" applyAlignment="1" applyProtection="1">
      <alignment horizontal="distributed" vertical="center"/>
      <protection hidden="1"/>
    </xf>
    <xf numFmtId="182" fontId="9" fillId="0" borderId="32" xfId="0" applyNumberFormat="1" applyFont="1" applyFill="1" applyBorder="1" applyAlignment="1" applyProtection="1">
      <alignment horizontal="distributed" vertical="center"/>
      <protection hidden="1"/>
    </xf>
    <xf numFmtId="182" fontId="9" fillId="0" borderId="19" xfId="0" applyNumberFormat="1" applyFont="1" applyFill="1" applyBorder="1" applyAlignment="1" applyProtection="1">
      <alignment horizontal="distributed" vertical="center"/>
      <protection hidden="1"/>
    </xf>
    <xf numFmtId="182" fontId="9" fillId="0" borderId="31" xfId="0" applyNumberFormat="1" applyFont="1" applyFill="1" applyBorder="1" applyAlignment="1" applyProtection="1">
      <alignment horizontal="distributed" vertical="center"/>
      <protection hidden="1"/>
    </xf>
    <xf numFmtId="182" fontId="9" fillId="0" borderId="20" xfId="0" applyNumberFormat="1" applyFont="1" applyFill="1" applyBorder="1" applyAlignment="1" applyProtection="1">
      <alignment horizontal="distributed" vertical="center"/>
      <protection hidden="1"/>
    </xf>
    <xf numFmtId="0" fontId="0" fillId="0" borderId="22" xfId="0" applyFont="1" applyFill="1" applyBorder="1" applyAlignment="1" applyProtection="1">
      <alignment horizontal="center" vertical="center"/>
      <protection hidden="1"/>
    </xf>
    <xf numFmtId="0" fontId="0" fillId="0" borderId="23" xfId="0" applyFont="1" applyFill="1" applyBorder="1" applyAlignment="1" applyProtection="1">
      <alignment horizontal="center" vertical="center"/>
      <protection hidden="1"/>
    </xf>
    <xf numFmtId="0" fontId="0" fillId="0" borderId="31" xfId="0" applyFont="1" applyFill="1" applyBorder="1" applyAlignment="1" applyProtection="1">
      <alignment horizontal="center" vertical="center"/>
      <protection hidden="1"/>
    </xf>
    <xf numFmtId="0" fontId="0" fillId="0" borderId="36" xfId="0" applyFont="1" applyFill="1" applyBorder="1" applyAlignment="1" applyProtection="1">
      <alignment horizontal="center" vertical="center"/>
      <protection hidden="1"/>
    </xf>
    <xf numFmtId="0" fontId="9" fillId="0" borderId="100" xfId="0" applyFont="1" applyFill="1" applyBorder="1" applyAlignment="1" applyProtection="1">
      <alignment vertical="top" textRotation="255" wrapText="1"/>
      <protection hidden="1"/>
    </xf>
    <xf numFmtId="0" fontId="9" fillId="0" borderId="101" xfId="0" applyFont="1" applyFill="1" applyBorder="1" applyAlignment="1" applyProtection="1">
      <alignment vertical="top" textRotation="255" wrapText="1"/>
      <protection hidden="1"/>
    </xf>
    <xf numFmtId="0" fontId="9" fillId="0" borderId="96" xfId="0" applyFont="1" applyFill="1" applyBorder="1" applyAlignment="1" applyProtection="1">
      <alignment vertical="top" textRotation="255" wrapText="1"/>
      <protection hidden="1"/>
    </xf>
    <xf numFmtId="0" fontId="9" fillId="0" borderId="0" xfId="0" applyFont="1" applyFill="1" applyBorder="1" applyAlignment="1" applyProtection="1">
      <alignment horizontal="center" vertical="center" shrinkToFit="1"/>
      <protection hidden="1"/>
    </xf>
    <xf numFmtId="0" fontId="9" fillId="0" borderId="12" xfId="0" applyFont="1" applyFill="1" applyBorder="1" applyAlignment="1" applyProtection="1">
      <alignment horizontal="center" vertical="center" shrinkToFit="1"/>
      <protection hidden="1"/>
    </xf>
    <xf numFmtId="0" fontId="0" fillId="0" borderId="0" xfId="0" applyFont="1" applyFill="1" applyBorder="1" applyAlignment="1" applyProtection="1">
      <alignment horizontal="left" vertical="center" wrapText="1"/>
      <protection hidden="1" locked="0"/>
    </xf>
    <xf numFmtId="0" fontId="0" fillId="0" borderId="0" xfId="0" applyFont="1" applyFill="1" applyAlignment="1" applyProtection="1">
      <alignment horizontal="left" vertical="center" wrapText="1"/>
      <protection hidden="1" locked="0"/>
    </xf>
    <xf numFmtId="0" fontId="0" fillId="0" borderId="12" xfId="0" applyFont="1" applyFill="1" applyBorder="1" applyAlignment="1" applyProtection="1">
      <alignment horizontal="left" vertical="center" wrapText="1"/>
      <protection hidden="1" locked="0"/>
    </xf>
    <xf numFmtId="0" fontId="0" fillId="0" borderId="10" xfId="0" applyFont="1" applyFill="1" applyBorder="1" applyAlignment="1" applyProtection="1">
      <alignment horizontal="left" vertical="center" wrapText="1"/>
      <protection hidden="1" locked="0"/>
    </xf>
    <xf numFmtId="0" fontId="0" fillId="0" borderId="40" xfId="0" applyFont="1" applyFill="1" applyBorder="1" applyAlignment="1" applyProtection="1">
      <alignment horizontal="left" vertical="center" wrapText="1"/>
      <protection hidden="1" locked="0"/>
    </xf>
    <xf numFmtId="0" fontId="9" fillId="0" borderId="12" xfId="0" applyFont="1" applyFill="1" applyBorder="1" applyAlignment="1" applyProtection="1">
      <alignment horizontal="left" vertical="center" shrinkToFit="1"/>
      <protection hidden="1"/>
    </xf>
    <xf numFmtId="0" fontId="9" fillId="0" borderId="12" xfId="0" applyFont="1" applyFill="1" applyBorder="1" applyAlignment="1" applyProtection="1">
      <alignment horizontal="distributed" vertical="center"/>
      <protection hidden="1"/>
    </xf>
    <xf numFmtId="0" fontId="9" fillId="0" borderId="100" xfId="0" applyFont="1" applyFill="1" applyBorder="1" applyAlignment="1" applyProtection="1">
      <alignment vertical="center" textRotation="255" shrinkToFit="1"/>
      <protection hidden="1"/>
    </xf>
    <xf numFmtId="0" fontId="9" fillId="0" borderId="101" xfId="0" applyFont="1" applyFill="1" applyBorder="1" applyAlignment="1" applyProtection="1">
      <alignment vertical="center" textRotation="255" shrinkToFit="1"/>
      <protection hidden="1"/>
    </xf>
    <xf numFmtId="0" fontId="9" fillId="0" borderId="96" xfId="0" applyFont="1" applyFill="1" applyBorder="1" applyAlignment="1" applyProtection="1">
      <alignment vertical="center" textRotation="255" shrinkToFit="1"/>
      <protection hidden="1"/>
    </xf>
    <xf numFmtId="0" fontId="9" fillId="0" borderId="52" xfId="0" applyFont="1" applyFill="1" applyBorder="1" applyAlignment="1" applyProtection="1">
      <alignment horizontal="distributed" vertical="center"/>
      <protection hidden="1"/>
    </xf>
    <xf numFmtId="0" fontId="9" fillId="0" borderId="33" xfId="0" applyFont="1" applyFill="1" applyBorder="1" applyAlignment="1" applyProtection="1">
      <alignment horizontal="distributed" vertical="center"/>
      <protection hidden="1"/>
    </xf>
    <xf numFmtId="0" fontId="9" fillId="0" borderId="35" xfId="0" applyFont="1" applyFill="1" applyBorder="1" applyAlignment="1" applyProtection="1">
      <alignment horizontal="distributed" vertical="center"/>
      <protection hidden="1"/>
    </xf>
    <xf numFmtId="0" fontId="9" fillId="0" borderId="57" xfId="0" applyFont="1" applyFill="1" applyBorder="1" applyAlignment="1" applyProtection="1">
      <alignment horizontal="center" vertical="distributed" textRotation="255"/>
      <protection hidden="1"/>
    </xf>
    <xf numFmtId="0" fontId="9" fillId="0" borderId="58" xfId="0" applyFont="1" applyFill="1" applyBorder="1" applyAlignment="1" applyProtection="1">
      <alignment horizontal="center" vertical="distributed" textRotation="255"/>
      <protection hidden="1"/>
    </xf>
    <xf numFmtId="0" fontId="9" fillId="0" borderId="24" xfId="0" applyFont="1" applyFill="1" applyBorder="1" applyAlignment="1" applyProtection="1">
      <alignment horizontal="distributed" vertical="center"/>
      <protection hidden="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43" fillId="0" borderId="14" xfId="0" applyFont="1" applyFill="1" applyBorder="1" applyAlignment="1" applyProtection="1">
      <alignment horizontal="center" vertical="center"/>
      <protection hidden="1"/>
    </xf>
    <xf numFmtId="0" fontId="27" fillId="0" borderId="24" xfId="0" applyFont="1" applyFill="1" applyBorder="1" applyAlignment="1" applyProtection="1">
      <alignment horizontal="center" vertical="center" shrinkToFit="1"/>
      <protection hidden="1"/>
    </xf>
    <xf numFmtId="0" fontId="23" fillId="0" borderId="0" xfId="0" applyFont="1" applyFill="1" applyAlignment="1" applyProtection="1">
      <alignment vertical="center"/>
      <protection hidden="1"/>
    </xf>
    <xf numFmtId="182" fontId="0" fillId="0" borderId="0" xfId="0" applyNumberFormat="1" applyFont="1" applyFill="1" applyAlignment="1" applyProtection="1">
      <alignment horizontal="distributed" vertical="center"/>
      <protection hidden="1"/>
    </xf>
    <xf numFmtId="0" fontId="0" fillId="0" borderId="0" xfId="0" applyFont="1" applyFill="1" applyAlignment="1" applyProtection="1">
      <alignment vertical="center" shrinkToFit="1"/>
      <protection hidden="1"/>
    </xf>
    <xf numFmtId="0" fontId="9" fillId="0" borderId="13" xfId="0" applyFont="1" applyFill="1" applyBorder="1" applyAlignment="1" applyProtection="1">
      <alignment horizontal="distributed" vertical="center"/>
      <protection hidden="1"/>
    </xf>
    <xf numFmtId="0" fontId="9" fillId="0" borderId="14" xfId="0" applyFont="1" applyFill="1" applyBorder="1" applyAlignment="1" applyProtection="1">
      <alignment horizontal="distributed" vertical="center"/>
      <protection hidden="1"/>
    </xf>
    <xf numFmtId="0" fontId="9" fillId="0" borderId="16" xfId="0" applyFont="1" applyFill="1" applyBorder="1" applyAlignment="1" applyProtection="1">
      <alignment horizontal="distributed" vertical="center"/>
      <protection hidden="1"/>
    </xf>
    <xf numFmtId="0" fontId="43" fillId="0" borderId="14" xfId="0" applyFont="1" applyFill="1" applyBorder="1" applyAlignment="1" applyProtection="1">
      <alignment horizontal="center" vertical="center"/>
      <protection hidden="1"/>
    </xf>
    <xf numFmtId="0" fontId="9" fillId="0" borderId="29" xfId="0" applyFont="1" applyFill="1" applyBorder="1" applyAlignment="1" applyProtection="1">
      <alignment horizontal="center" vertical="center" shrinkToFit="1"/>
      <protection hidden="1"/>
    </xf>
    <xf numFmtId="0" fontId="9" fillId="0" borderId="24" xfId="0" applyFont="1" applyFill="1" applyBorder="1" applyAlignment="1" applyProtection="1">
      <alignment horizontal="center" vertical="center" shrinkToFit="1"/>
      <protection hidden="1"/>
    </xf>
    <xf numFmtId="0" fontId="9" fillId="0" borderId="44" xfId="0" applyFont="1" applyFill="1" applyBorder="1" applyAlignment="1" applyProtection="1">
      <alignment horizontal="center" vertical="center" shrinkToFit="1"/>
      <protection hidden="1"/>
    </xf>
    <xf numFmtId="0" fontId="9" fillId="0" borderId="44" xfId="0" applyFont="1" applyFill="1" applyBorder="1" applyAlignment="1" applyProtection="1">
      <alignment horizontal="left" vertical="center" shrinkToFit="1"/>
      <protection hidden="1"/>
    </xf>
    <xf numFmtId="0" fontId="0" fillId="0" borderId="22" xfId="0" applyFont="1" applyFill="1" applyBorder="1" applyAlignment="1" applyProtection="1">
      <alignment horizontal="distributed" vertical="center"/>
      <protection hidden="1"/>
    </xf>
    <xf numFmtId="0" fontId="0" fillId="0" borderId="31" xfId="0" applyFont="1" applyFill="1" applyBorder="1" applyAlignment="1" applyProtection="1">
      <alignment horizontal="distributed" vertical="center"/>
      <protection hidden="1"/>
    </xf>
    <xf numFmtId="0" fontId="9" fillId="0" borderId="15" xfId="0" applyFont="1" applyFill="1" applyBorder="1" applyAlignment="1" applyProtection="1">
      <alignment horizontal="left" vertical="center"/>
      <protection hidden="1"/>
    </xf>
    <xf numFmtId="0" fontId="0" fillId="0" borderId="14" xfId="0" applyFont="1" applyFill="1" applyBorder="1" applyAlignment="1" applyProtection="1">
      <alignment horizontal="left" vertical="center"/>
      <protection hidden="1"/>
    </xf>
    <xf numFmtId="0" fontId="0" fillId="0" borderId="15" xfId="0" applyFont="1" applyFill="1" applyBorder="1" applyAlignment="1" applyProtection="1">
      <alignment horizontal="left" vertical="center"/>
      <protection hidden="1"/>
    </xf>
    <xf numFmtId="0" fontId="0" fillId="0" borderId="13" xfId="0" applyFont="1" applyFill="1" applyBorder="1" applyAlignment="1" applyProtection="1">
      <alignment horizontal="left" vertical="center"/>
      <protection hidden="1"/>
    </xf>
    <xf numFmtId="0" fontId="0" fillId="0" borderId="14" xfId="0" applyFont="1" applyFill="1" applyBorder="1" applyAlignment="1" applyProtection="1">
      <alignment horizontal="left" vertical="center"/>
      <protection hidden="1"/>
    </xf>
    <xf numFmtId="0" fontId="0" fillId="0" borderId="15" xfId="0" applyFont="1" applyFill="1" applyBorder="1" applyAlignment="1" applyProtection="1">
      <alignment horizontal="left" vertical="center"/>
      <protection hidden="1"/>
    </xf>
    <xf numFmtId="0" fontId="0" fillId="0" borderId="14" xfId="0" applyNumberFormat="1" applyFont="1" applyFill="1" applyBorder="1" applyAlignment="1" applyProtection="1">
      <alignment horizontal="center" vertical="center"/>
      <protection hidden="1"/>
    </xf>
    <xf numFmtId="182" fontId="0" fillId="0" borderId="22" xfId="0" applyNumberFormat="1" applyFont="1" applyFill="1" applyBorder="1" applyAlignment="1" applyProtection="1">
      <alignment horizontal="left" vertical="center" shrinkToFit="1"/>
      <protection hidden="1"/>
    </xf>
    <xf numFmtId="182" fontId="0" fillId="0" borderId="31" xfId="0" applyNumberFormat="1" applyFont="1" applyFill="1" applyBorder="1" applyAlignment="1" applyProtection="1">
      <alignment horizontal="left" vertical="center" shrinkToFit="1"/>
      <protection hidden="1"/>
    </xf>
    <xf numFmtId="0" fontId="9" fillId="0" borderId="14" xfId="0" applyFont="1" applyFill="1" applyBorder="1" applyAlignment="1" applyProtection="1">
      <alignment horizontal="center" vertical="center"/>
      <protection hidden="1"/>
    </xf>
    <xf numFmtId="0" fontId="9" fillId="0" borderId="15" xfId="0" applyFont="1" applyFill="1" applyBorder="1" applyAlignment="1" applyProtection="1">
      <alignment horizontal="center" vertical="center"/>
      <protection hidden="1"/>
    </xf>
    <xf numFmtId="182" fontId="0" fillId="0" borderId="14" xfId="0" applyNumberFormat="1" applyFont="1" applyFill="1" applyBorder="1" applyAlignment="1" applyProtection="1">
      <alignment horizontal="distributed" vertical="center"/>
      <protection hidden="1"/>
    </xf>
    <xf numFmtId="0" fontId="31" fillId="35" borderId="0" xfId="0" applyFont="1" applyFill="1" applyBorder="1" applyAlignment="1" applyProtection="1">
      <alignment vertical="center"/>
      <protection hidden="1"/>
    </xf>
    <xf numFmtId="0" fontId="0" fillId="0" borderId="27" xfId="0" applyFont="1" applyFill="1" applyBorder="1" applyAlignment="1" applyProtection="1">
      <alignment horizontal="distributed" vertical="center"/>
      <protection hidden="1"/>
    </xf>
    <xf numFmtId="0" fontId="42" fillId="0" borderId="0" xfId="0" applyFont="1" applyFill="1" applyBorder="1" applyAlignment="1" applyProtection="1">
      <alignment horizontal="distributed" vertical="center"/>
      <protection hidden="1"/>
    </xf>
    <xf numFmtId="0" fontId="27" fillId="0" borderId="14" xfId="0" applyNumberFormat="1" applyFont="1" applyFill="1" applyBorder="1" applyAlignment="1" applyProtection="1">
      <alignment horizontal="center" vertical="center"/>
      <protection hidden="1"/>
    </xf>
    <xf numFmtId="0" fontId="0" fillId="0" borderId="27" xfId="0" applyFont="1" applyFill="1" applyBorder="1" applyAlignment="1" applyProtection="1">
      <alignment horizontal="left" vertical="center" shrinkToFit="1"/>
      <protection hidden="1"/>
    </xf>
    <xf numFmtId="0" fontId="0" fillId="0" borderId="42" xfId="0" applyFont="1" applyFill="1" applyBorder="1" applyAlignment="1" applyProtection="1">
      <alignment horizontal="left" vertical="center" shrinkToFit="1"/>
      <protection hidden="1"/>
    </xf>
    <xf numFmtId="0" fontId="9" fillId="0" borderId="26" xfId="0" applyFont="1" applyFill="1" applyBorder="1" applyAlignment="1" applyProtection="1">
      <alignment horizontal="center" vertical="center" wrapText="1"/>
      <protection hidden="1"/>
    </xf>
    <xf numFmtId="0" fontId="9" fillId="0" borderId="27" xfId="0" applyFont="1" applyFill="1" applyBorder="1" applyAlignment="1" applyProtection="1">
      <alignment horizontal="center" vertical="center" wrapText="1"/>
      <protection hidden="1"/>
    </xf>
    <xf numFmtId="0" fontId="9" fillId="0" borderId="42" xfId="0" applyFont="1" applyFill="1" applyBorder="1" applyAlignment="1" applyProtection="1">
      <alignment horizontal="center" vertical="center" wrapText="1"/>
      <protection hidden="1"/>
    </xf>
    <xf numFmtId="0" fontId="43" fillId="0" borderId="26" xfId="0" applyNumberFormat="1" applyFont="1" applyFill="1" applyBorder="1" applyAlignment="1" applyProtection="1">
      <alignment horizontal="center" vertical="center"/>
      <protection hidden="1"/>
    </xf>
    <xf numFmtId="0" fontId="43" fillId="0" borderId="27" xfId="0" applyNumberFormat="1" applyFont="1" applyFill="1" applyBorder="1" applyAlignment="1" applyProtection="1">
      <alignment horizontal="center" vertical="center"/>
      <protection hidden="1"/>
    </xf>
    <xf numFmtId="0" fontId="43" fillId="0" borderId="43" xfId="0" applyNumberFormat="1" applyFont="1" applyFill="1" applyBorder="1" applyAlignment="1" applyProtection="1">
      <alignment horizontal="center" vertical="center"/>
      <protection hidden="1"/>
    </xf>
    <xf numFmtId="0" fontId="32" fillId="0" borderId="0" xfId="0" applyFont="1" applyFill="1" applyAlignment="1" applyProtection="1">
      <alignment horizontal="center" vertical="center"/>
      <protection hidden="1"/>
    </xf>
    <xf numFmtId="0" fontId="34" fillId="0" borderId="0" xfId="0" applyFont="1" applyFill="1" applyAlignment="1" applyProtection="1">
      <alignment horizontal="left" vertical="center"/>
      <protection hidden="1"/>
    </xf>
    <xf numFmtId="0" fontId="34" fillId="0" borderId="0" xfId="0" applyFont="1" applyFill="1" applyAlignment="1" applyProtection="1">
      <alignment horizontal="left" vertical="center" wrapText="1"/>
      <protection hidden="1"/>
    </xf>
    <xf numFmtId="0" fontId="0" fillId="0" borderId="10" xfId="0" applyFont="1" applyFill="1" applyBorder="1" applyAlignment="1" applyProtection="1">
      <alignment horizontal="left" vertical="center" shrinkToFit="1"/>
      <protection hidden="1"/>
    </xf>
    <xf numFmtId="0" fontId="36" fillId="0" borderId="31" xfId="0" applyFont="1" applyFill="1" applyBorder="1" applyAlignment="1" applyProtection="1">
      <alignment horizontal="left" vertical="center" shrinkToFit="1"/>
      <protection hidden="1"/>
    </xf>
    <xf numFmtId="0" fontId="34" fillId="0" borderId="0" xfId="0" applyFont="1" applyFill="1" applyAlignment="1" applyProtection="1">
      <alignment/>
      <protection hidden="1"/>
    </xf>
    <xf numFmtId="182" fontId="34" fillId="0" borderId="0" xfId="0" applyNumberFormat="1" applyFont="1" applyFill="1" applyAlignment="1" applyProtection="1">
      <alignment horizontal="distributed" vertical="center"/>
      <protection hidden="1"/>
    </xf>
    <xf numFmtId="188" fontId="2" fillId="0" borderId="0" xfId="0" applyNumberFormat="1" applyFont="1" applyFill="1" applyAlignment="1" applyProtection="1">
      <alignment horizontal="center" shrinkToFit="1"/>
      <protection hidden="1"/>
    </xf>
    <xf numFmtId="0" fontId="23" fillId="0" borderId="14" xfId="0" applyFont="1" applyFill="1" applyBorder="1" applyAlignment="1" applyProtection="1">
      <alignment horizontal="left" vertical="center" shrinkToFit="1"/>
      <protection hidden="1"/>
    </xf>
    <xf numFmtId="0" fontId="34" fillId="0" borderId="0" xfId="0" applyFont="1" applyFill="1" applyAlignment="1" applyProtection="1">
      <alignment vertical="center"/>
      <protection hidden="1"/>
    </xf>
    <xf numFmtId="182" fontId="34" fillId="0" borderId="10" xfId="0" applyNumberFormat="1" applyFont="1" applyFill="1" applyBorder="1" applyAlignment="1" applyProtection="1">
      <alignment horizontal="distributed" vertical="center"/>
      <protection hidden="1"/>
    </xf>
    <xf numFmtId="0" fontId="35" fillId="0" borderId="0" xfId="0" applyFont="1" applyAlignment="1">
      <alignment vertical="center" shrinkToFit="1"/>
    </xf>
    <xf numFmtId="182" fontId="29" fillId="0" borderId="10" xfId="0" applyNumberFormat="1" applyFont="1" applyFill="1" applyBorder="1" applyAlignment="1">
      <alignment horizontal="distributed" vertical="center"/>
    </xf>
    <xf numFmtId="0" fontId="35" fillId="0" borderId="0" xfId="0" applyFont="1" applyAlignment="1">
      <alignment horizontal="distributed" vertical="center"/>
    </xf>
    <xf numFmtId="0" fontId="29" fillId="0" borderId="31" xfId="0" applyFont="1" applyFill="1" applyBorder="1" applyAlignment="1">
      <alignment vertical="center" shrinkToFit="1"/>
    </xf>
    <xf numFmtId="0" fontId="39" fillId="0" borderId="0" xfId="0" applyFont="1" applyAlignment="1">
      <alignment horizontal="distributed" vertical="center"/>
    </xf>
    <xf numFmtId="0" fontId="29" fillId="0" borderId="10" xfId="0" applyFont="1" applyFill="1" applyBorder="1" applyAlignment="1">
      <alignment horizontal="center" vertical="center" shrinkToFit="1"/>
    </xf>
    <xf numFmtId="0" fontId="29" fillId="0" borderId="10" xfId="0" applyFont="1" applyFill="1" applyBorder="1" applyAlignment="1">
      <alignment horizontal="left" vertical="center" shrinkToFit="1"/>
    </xf>
    <xf numFmtId="0" fontId="35" fillId="0" borderId="0" xfId="0" applyFont="1" applyAlignment="1">
      <alignment horizontal="left" vertical="center"/>
    </xf>
    <xf numFmtId="0" fontId="35" fillId="0" borderId="0" xfId="0" applyFont="1" applyAlignment="1">
      <alignment horizontal="right" vertical="center"/>
    </xf>
    <xf numFmtId="188" fontId="49" fillId="0" borderId="0" xfId="0" applyNumberFormat="1" applyFont="1" applyAlignment="1">
      <alignment horizontal="center" vertical="center"/>
    </xf>
    <xf numFmtId="0" fontId="55" fillId="0" borderId="31" xfId="0" applyFont="1" applyFill="1" applyBorder="1" applyAlignment="1">
      <alignment horizontal="center" vertical="center" wrapText="1"/>
    </xf>
    <xf numFmtId="0" fontId="53" fillId="0" borderId="25" xfId="0" applyFont="1" applyBorder="1" applyAlignment="1" applyProtection="1">
      <alignment horizontal="distributed" vertical="center"/>
      <protection hidden="1"/>
    </xf>
    <xf numFmtId="0" fontId="0" fillId="35" borderId="0" xfId="0" applyFont="1" applyFill="1" applyBorder="1" applyAlignment="1" applyProtection="1">
      <alignment vertical="center" shrinkToFit="1"/>
      <protection hidden="1"/>
    </xf>
    <xf numFmtId="0" fontId="0" fillId="35" borderId="12" xfId="0" applyFont="1" applyFill="1" applyBorder="1" applyAlignment="1" applyProtection="1">
      <alignment vertical="center" shrinkToFit="1"/>
      <protection hidden="1"/>
    </xf>
    <xf numFmtId="0" fontId="3" fillId="35" borderId="17" xfId="0" applyFont="1" applyFill="1" applyBorder="1" applyAlignment="1" applyProtection="1">
      <alignment vertical="center"/>
      <protection hidden="1"/>
    </xf>
    <xf numFmtId="0" fontId="3" fillId="35" borderId="0" xfId="0" applyFont="1" applyFill="1" applyBorder="1" applyAlignment="1" applyProtection="1">
      <alignment vertical="center"/>
      <protection hidden="1"/>
    </xf>
    <xf numFmtId="0" fontId="3" fillId="35" borderId="12" xfId="0" applyFont="1" applyFill="1" applyBorder="1" applyAlignment="1" applyProtection="1">
      <alignment vertical="center"/>
      <protection hidden="1"/>
    </xf>
    <xf numFmtId="0" fontId="3" fillId="35" borderId="18" xfId="0" applyFont="1" applyFill="1" applyBorder="1" applyAlignment="1" applyProtection="1">
      <alignment vertical="center"/>
      <protection hidden="1"/>
    </xf>
    <xf numFmtId="0" fontId="3" fillId="35" borderId="10" xfId="0" applyFont="1" applyFill="1" applyBorder="1" applyAlignment="1" applyProtection="1">
      <alignment vertical="center"/>
      <protection hidden="1"/>
    </xf>
    <xf numFmtId="0" fontId="3" fillId="35" borderId="40" xfId="0" applyFont="1" applyFill="1" applyBorder="1" applyAlignment="1" applyProtection="1">
      <alignment vertical="center"/>
      <protection hidden="1"/>
    </xf>
    <xf numFmtId="0" fontId="9" fillId="0" borderId="99" xfId="0" applyFont="1" applyBorder="1" applyAlignment="1" applyProtection="1">
      <alignment horizontal="center" vertical="center"/>
      <protection hidden="1"/>
    </xf>
    <xf numFmtId="0" fontId="9" fillId="0" borderId="93" xfId="0" applyFont="1" applyBorder="1" applyAlignment="1" applyProtection="1">
      <alignment horizontal="center" vertical="center"/>
      <protection hidden="1"/>
    </xf>
    <xf numFmtId="0" fontId="9" fillId="0" borderId="24" xfId="0" applyFont="1" applyBorder="1" applyAlignment="1" applyProtection="1">
      <alignment horizontal="center" vertical="center"/>
      <protection hidden="1"/>
    </xf>
    <xf numFmtId="0" fontId="27" fillId="35" borderId="14" xfId="0" applyFont="1" applyFill="1" applyBorder="1" applyAlignment="1" applyProtection="1">
      <alignment vertical="center"/>
      <protection hidden="1"/>
    </xf>
    <xf numFmtId="176" fontId="27" fillId="35" borderId="14" xfId="0" applyNumberFormat="1" applyFont="1" applyFill="1" applyBorder="1" applyAlignment="1" applyProtection="1">
      <alignment horizontal="left" vertical="center"/>
      <protection hidden="1"/>
    </xf>
    <xf numFmtId="0" fontId="27" fillId="35" borderId="13" xfId="0" applyFont="1" applyFill="1" applyBorder="1" applyAlignment="1" applyProtection="1">
      <alignment horizontal="center" vertical="center" shrinkToFit="1"/>
      <protection hidden="1"/>
    </xf>
    <xf numFmtId="0" fontId="27" fillId="35" borderId="14" xfId="0" applyFont="1" applyFill="1" applyBorder="1" applyAlignment="1" applyProtection="1">
      <alignment horizontal="center" vertical="center" shrinkToFit="1"/>
      <protection hidden="1"/>
    </xf>
    <xf numFmtId="0" fontId="31" fillId="34" borderId="102" xfId="0" applyFont="1" applyFill="1" applyBorder="1" applyAlignment="1" applyProtection="1">
      <alignment vertical="center"/>
      <protection hidden="1"/>
    </xf>
    <xf numFmtId="0" fontId="31" fillId="34" borderId="47" xfId="0" applyFont="1" applyFill="1" applyBorder="1" applyAlignment="1" applyProtection="1">
      <alignment vertical="center"/>
      <protection hidden="1"/>
    </xf>
    <xf numFmtId="0" fontId="9" fillId="0" borderId="0" xfId="0" applyFont="1" applyBorder="1" applyAlignment="1" applyProtection="1">
      <alignment horizontal="distributed" vertical="center"/>
      <protection hidden="1"/>
    </xf>
    <xf numFmtId="0" fontId="9" fillId="0" borderId="14" xfId="0" applyFont="1" applyBorder="1" applyAlignment="1" applyProtection="1">
      <alignment horizontal="distributed" vertical="center"/>
      <protection hidden="1"/>
    </xf>
    <xf numFmtId="0" fontId="0" fillId="0" borderId="0" xfId="0" applyFont="1" applyBorder="1" applyAlignment="1" applyProtection="1">
      <alignment vertical="center" shrinkToFit="1"/>
      <protection hidden="1"/>
    </xf>
    <xf numFmtId="0" fontId="0" fillId="0" borderId="0" xfId="0" applyFont="1" applyBorder="1" applyAlignment="1" applyProtection="1">
      <alignment horizontal="left" vertical="center" shrinkToFit="1"/>
      <protection hidden="1"/>
    </xf>
    <xf numFmtId="0" fontId="9" fillId="0" borderId="0" xfId="0" applyFont="1" applyBorder="1" applyAlignment="1" applyProtection="1">
      <alignment horizontal="center" vertical="top"/>
      <protection hidden="1"/>
    </xf>
    <xf numFmtId="0" fontId="27" fillId="35" borderId="27" xfId="0" applyFont="1" applyFill="1" applyBorder="1" applyAlignment="1" applyProtection="1">
      <alignment horizontal="left" vertical="center" shrinkToFit="1"/>
      <protection hidden="1"/>
    </xf>
    <xf numFmtId="0" fontId="0" fillId="35" borderId="0" xfId="0" applyFont="1" applyFill="1" applyBorder="1" applyAlignment="1" applyProtection="1">
      <alignment horizontal="right" vertical="center" shrinkToFit="1"/>
      <protection hidden="1"/>
    </xf>
    <xf numFmtId="182" fontId="23" fillId="35" borderId="10" xfId="0" applyNumberFormat="1" applyFont="1" applyFill="1" applyBorder="1" applyAlignment="1" applyProtection="1">
      <alignment horizontal="distributed" vertical="center"/>
      <protection hidden="1"/>
    </xf>
    <xf numFmtId="0" fontId="22" fillId="35" borderId="27" xfId="0" applyFont="1" applyFill="1" applyBorder="1" applyAlignment="1" applyProtection="1">
      <alignment horizontal="distributed" vertical="center"/>
      <protection hidden="1"/>
    </xf>
    <xf numFmtId="0" fontId="9" fillId="35" borderId="27" xfId="0" applyFont="1" applyFill="1" applyBorder="1" applyAlignment="1" applyProtection="1">
      <alignment horizontal="distributed" vertical="center"/>
      <protection hidden="1"/>
    </xf>
    <xf numFmtId="0" fontId="9" fillId="35" borderId="43" xfId="0" applyFont="1" applyFill="1" applyBorder="1" applyAlignment="1" applyProtection="1">
      <alignment horizontal="distributed" vertical="center"/>
      <protection hidden="1"/>
    </xf>
    <xf numFmtId="0" fontId="26" fillId="35" borderId="17" xfId="0" applyFont="1" applyFill="1" applyBorder="1" applyAlignment="1" applyProtection="1">
      <alignment horizontal="center" vertical="center" textRotation="255"/>
      <protection hidden="1"/>
    </xf>
    <xf numFmtId="0" fontId="26" fillId="35" borderId="0" xfId="0" applyFont="1" applyFill="1" applyBorder="1" applyAlignment="1" applyProtection="1">
      <alignment horizontal="center" vertical="center" textRotation="255"/>
      <protection hidden="1"/>
    </xf>
    <xf numFmtId="0" fontId="26" fillId="35" borderId="83" xfId="0" applyFont="1" applyFill="1" applyBorder="1" applyAlignment="1" applyProtection="1">
      <alignment horizontal="center" vertical="center" textRotation="255"/>
      <protection hidden="1"/>
    </xf>
    <xf numFmtId="0" fontId="26" fillId="35" borderId="18" xfId="0" applyFont="1" applyFill="1" applyBorder="1" applyAlignment="1" applyProtection="1">
      <alignment horizontal="center" vertical="center" textRotation="255"/>
      <protection hidden="1"/>
    </xf>
    <xf numFmtId="0" fontId="26" fillId="35" borderId="10" xfId="0" applyFont="1" applyFill="1" applyBorder="1" applyAlignment="1" applyProtection="1">
      <alignment horizontal="center" vertical="center" textRotation="255"/>
      <protection hidden="1"/>
    </xf>
    <xf numFmtId="0" fontId="26" fillId="35" borderId="28" xfId="0" applyFont="1" applyFill="1" applyBorder="1" applyAlignment="1" applyProtection="1">
      <alignment horizontal="center" vertical="center" textRotation="255"/>
      <protection hidden="1"/>
    </xf>
    <xf numFmtId="0" fontId="26" fillId="35" borderId="12" xfId="0" applyFont="1" applyFill="1" applyBorder="1" applyAlignment="1" applyProtection="1">
      <alignment horizontal="center" vertical="center" textRotation="255"/>
      <protection hidden="1"/>
    </xf>
    <xf numFmtId="0" fontId="26" fillId="35" borderId="40" xfId="0" applyFont="1" applyFill="1" applyBorder="1" applyAlignment="1" applyProtection="1">
      <alignment horizontal="center" vertical="center" textRotation="255"/>
      <protection hidden="1"/>
    </xf>
    <xf numFmtId="0" fontId="22" fillId="35" borderId="26" xfId="0" applyFont="1" applyFill="1" applyBorder="1" applyAlignment="1" applyProtection="1">
      <alignment horizontal="distributed" vertical="center"/>
      <protection hidden="1"/>
    </xf>
    <xf numFmtId="0" fontId="9" fillId="35" borderId="42" xfId="0" applyFont="1" applyFill="1" applyBorder="1" applyAlignment="1" applyProtection="1">
      <alignment horizontal="distributed" vertical="center"/>
      <protection hidden="1"/>
    </xf>
    <xf numFmtId="0" fontId="51" fillId="0" borderId="72" xfId="0" applyFont="1" applyBorder="1" applyAlignment="1" applyProtection="1">
      <alignment horizontal="distributed" vertical="center"/>
      <protection hidden="1"/>
    </xf>
    <xf numFmtId="0" fontId="22" fillId="0" borderId="26" xfId="0" applyFont="1" applyBorder="1" applyAlignment="1" applyProtection="1">
      <alignment horizontal="distributed" vertical="center"/>
      <protection hidden="1"/>
    </xf>
    <xf numFmtId="0" fontId="22" fillId="0" borderId="27" xfId="0" applyFont="1" applyBorder="1" applyAlignment="1" applyProtection="1">
      <alignment horizontal="distributed" vertical="center"/>
      <protection hidden="1"/>
    </xf>
    <xf numFmtId="0" fontId="9" fillId="0" borderId="27" xfId="0" applyFont="1" applyBorder="1" applyAlignment="1" applyProtection="1">
      <alignment horizontal="distributed" vertical="center"/>
      <protection hidden="1"/>
    </xf>
    <xf numFmtId="0" fontId="9" fillId="0" borderId="42" xfId="0" applyFont="1" applyBorder="1" applyAlignment="1" applyProtection="1">
      <alignment horizontal="distributed" vertical="center"/>
      <protection hidden="1"/>
    </xf>
    <xf numFmtId="0" fontId="9" fillId="0" borderId="17"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9" fillId="0" borderId="83" xfId="0" applyFont="1" applyBorder="1" applyAlignment="1" applyProtection="1">
      <alignment horizontal="center" vertical="center"/>
      <protection hidden="1"/>
    </xf>
    <xf numFmtId="0" fontId="9" fillId="0" borderId="18"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28" xfId="0" applyFont="1" applyBorder="1" applyAlignment="1" applyProtection="1">
      <alignment horizontal="center" vertical="center"/>
      <protection hidden="1"/>
    </xf>
    <xf numFmtId="0" fontId="22" fillId="0" borderId="21" xfId="0" applyFont="1" applyBorder="1" applyAlignment="1" applyProtection="1">
      <alignment horizontal="center" vertical="center" shrinkToFit="1"/>
      <protection hidden="1"/>
    </xf>
    <xf numFmtId="0" fontId="22" fillId="0" borderId="22" xfId="0" applyFont="1" applyBorder="1" applyAlignment="1" applyProtection="1">
      <alignment horizontal="center" vertical="center" shrinkToFit="1"/>
      <protection hidden="1"/>
    </xf>
    <xf numFmtId="0" fontId="22" fillId="0" borderId="32" xfId="0" applyFont="1" applyBorder="1" applyAlignment="1" applyProtection="1">
      <alignment horizontal="center" vertical="center" shrinkToFit="1"/>
      <protection hidden="1"/>
    </xf>
    <xf numFmtId="0" fontId="22" fillId="0" borderId="19" xfId="0" applyFont="1" applyBorder="1" applyAlignment="1" applyProtection="1">
      <alignment horizontal="center" vertical="center" shrinkToFit="1"/>
      <protection hidden="1"/>
    </xf>
    <xf numFmtId="0" fontId="22" fillId="0" borderId="31" xfId="0" applyFont="1" applyBorder="1" applyAlignment="1" applyProtection="1">
      <alignment horizontal="center" vertical="center" shrinkToFit="1"/>
      <protection hidden="1"/>
    </xf>
    <xf numFmtId="0" fontId="22" fillId="0" borderId="20" xfId="0" applyFont="1" applyBorder="1" applyAlignment="1" applyProtection="1">
      <alignment horizontal="center" vertical="center" shrinkToFit="1"/>
      <protection hidden="1"/>
    </xf>
    <xf numFmtId="0" fontId="9" fillId="0" borderId="12" xfId="0" applyFont="1" applyBorder="1" applyAlignment="1" applyProtection="1">
      <alignment horizontal="center" vertical="center"/>
      <protection hidden="1"/>
    </xf>
    <xf numFmtId="0" fontId="9" fillId="0" borderId="40" xfId="0" applyFont="1" applyBorder="1" applyAlignment="1" applyProtection="1">
      <alignment horizontal="center" vertical="center"/>
      <protection hidden="1"/>
    </xf>
    <xf numFmtId="0" fontId="9" fillId="0" borderId="43" xfId="0" applyFont="1" applyBorder="1" applyAlignment="1" applyProtection="1">
      <alignment horizontal="distributed" vertical="center"/>
      <protection hidden="1"/>
    </xf>
    <xf numFmtId="0" fontId="26" fillId="35" borderId="27" xfId="0" applyFont="1" applyFill="1" applyBorder="1" applyAlignment="1" applyProtection="1">
      <alignment horizontal="center" vertical="center" textRotation="255"/>
      <protection hidden="1"/>
    </xf>
    <xf numFmtId="0" fontId="23" fillId="0" borderId="21" xfId="0" applyFont="1" applyBorder="1" applyAlignment="1" applyProtection="1">
      <alignment horizontal="center" vertical="center"/>
      <protection hidden="1"/>
    </xf>
    <xf numFmtId="0" fontId="23" fillId="0" borderId="22" xfId="0" applyFont="1" applyBorder="1" applyAlignment="1" applyProtection="1">
      <alignment horizontal="center" vertical="center"/>
      <protection hidden="1"/>
    </xf>
    <xf numFmtId="0" fontId="23" fillId="0" borderId="32" xfId="0" applyFont="1" applyBorder="1" applyAlignment="1" applyProtection="1">
      <alignment horizontal="center" vertical="center"/>
      <protection hidden="1"/>
    </xf>
    <xf numFmtId="0" fontId="23" fillId="0" borderId="19" xfId="0" applyFont="1" applyBorder="1" applyAlignment="1" applyProtection="1">
      <alignment horizontal="center" vertical="center"/>
      <protection hidden="1"/>
    </xf>
    <xf numFmtId="0" fontId="23" fillId="0" borderId="31" xfId="0" applyFont="1" applyBorder="1" applyAlignment="1" applyProtection="1">
      <alignment horizontal="center" vertical="center"/>
      <protection hidden="1"/>
    </xf>
    <xf numFmtId="0" fontId="23" fillId="0" borderId="20" xfId="0" applyFont="1" applyBorder="1" applyAlignment="1" applyProtection="1">
      <alignment horizontal="center" vertical="center"/>
      <protection hidden="1"/>
    </xf>
    <xf numFmtId="0" fontId="9" fillId="0" borderId="56" xfId="0" applyFont="1" applyBorder="1" applyAlignment="1" applyProtection="1">
      <alignment horizontal="center" vertical="center"/>
      <protection hidden="1"/>
    </xf>
    <xf numFmtId="0" fontId="9" fillId="0" borderId="94" xfId="0" applyFont="1" applyBorder="1" applyAlignment="1" applyProtection="1">
      <alignment horizontal="center" vertical="center"/>
      <protection hidden="1"/>
    </xf>
    <xf numFmtId="0" fontId="9" fillId="0" borderId="55" xfId="0" applyFont="1" applyBorder="1" applyAlignment="1" applyProtection="1">
      <alignment horizontal="center" vertical="center"/>
      <protection hidden="1"/>
    </xf>
    <xf numFmtId="0" fontId="22" fillId="35" borderId="52" xfId="0" applyFont="1" applyFill="1" applyBorder="1" applyAlignment="1" applyProtection="1">
      <alignment horizontal="distributed" vertical="center"/>
      <protection hidden="1"/>
    </xf>
    <xf numFmtId="0" fontId="26" fillId="35" borderId="34" xfId="0" applyFont="1" applyFill="1" applyBorder="1" applyAlignment="1" applyProtection="1">
      <alignment horizontal="center" vertical="center" textRotation="255"/>
      <protection hidden="1"/>
    </xf>
    <xf numFmtId="0" fontId="26" fillId="35" borderId="37" xfId="0" applyFont="1" applyFill="1" applyBorder="1" applyAlignment="1" applyProtection="1">
      <alignment horizontal="center" vertical="center" textRotation="255"/>
      <protection hidden="1"/>
    </xf>
    <xf numFmtId="0" fontId="27" fillId="35" borderId="22" xfId="0" applyFont="1" applyFill="1" applyBorder="1" applyAlignment="1" applyProtection="1">
      <alignment vertical="center"/>
      <protection hidden="1"/>
    </xf>
    <xf numFmtId="0" fontId="27" fillId="35" borderId="31" xfId="0" applyFont="1" applyFill="1" applyBorder="1" applyAlignment="1" applyProtection="1">
      <alignment vertical="center"/>
      <protection hidden="1"/>
    </xf>
    <xf numFmtId="0" fontId="9" fillId="0" borderId="14" xfId="0" applyFont="1" applyBorder="1" applyAlignment="1" applyProtection="1">
      <alignment horizontal="left" vertical="center"/>
      <protection hidden="1"/>
    </xf>
    <xf numFmtId="0" fontId="0" fillId="35" borderId="22" xfId="0" applyFont="1" applyFill="1" applyBorder="1" applyAlignment="1" applyProtection="1">
      <alignment vertical="center" shrinkToFit="1"/>
      <protection hidden="1"/>
    </xf>
    <xf numFmtId="0" fontId="9" fillId="0" borderId="0" xfId="0" applyFont="1" applyBorder="1" applyAlignment="1" applyProtection="1">
      <alignment vertical="center"/>
      <protection hidden="1"/>
    </xf>
    <xf numFmtId="0" fontId="9" fillId="0" borderId="14" xfId="0" applyFont="1" applyBorder="1" applyAlignment="1" applyProtection="1">
      <alignment horizontal="center" vertical="center"/>
      <protection hidden="1"/>
    </xf>
    <xf numFmtId="0" fontId="0" fillId="35" borderId="14" xfId="0" applyFont="1" applyFill="1" applyBorder="1" applyAlignment="1" applyProtection="1">
      <alignment horizontal="left" vertical="center"/>
      <protection hidden="1"/>
    </xf>
    <xf numFmtId="0" fontId="22" fillId="0" borderId="13" xfId="0" applyFont="1" applyBorder="1" applyAlignment="1" applyProtection="1">
      <alignment horizontal="center" vertical="center"/>
      <protection hidden="1"/>
    </xf>
    <xf numFmtId="0" fontId="22" fillId="0" borderId="14" xfId="0" applyFont="1" applyBorder="1" applyAlignment="1" applyProtection="1">
      <alignment horizontal="center" vertical="center"/>
      <protection hidden="1"/>
    </xf>
    <xf numFmtId="0" fontId="22" fillId="0" borderId="16" xfId="0" applyFont="1" applyBorder="1" applyAlignment="1" applyProtection="1">
      <alignment horizontal="center" vertical="center"/>
      <protection hidden="1"/>
    </xf>
    <xf numFmtId="0" fontId="9" fillId="0" borderId="17" xfId="0" applyFont="1" applyBorder="1" applyAlignment="1" applyProtection="1">
      <alignment horizontal="distributed" vertical="center"/>
      <protection hidden="1"/>
    </xf>
    <xf numFmtId="0" fontId="25" fillId="0" borderId="29" xfId="0" applyFont="1" applyBorder="1" applyAlignment="1" applyProtection="1">
      <alignment horizontal="center" vertical="center"/>
      <protection hidden="1"/>
    </xf>
    <xf numFmtId="0" fontId="9" fillId="0" borderId="44" xfId="0" applyFont="1" applyBorder="1" applyAlignment="1" applyProtection="1">
      <alignment horizontal="center" vertical="center"/>
      <protection hidden="1"/>
    </xf>
    <xf numFmtId="0" fontId="9" fillId="0" borderId="56" xfId="0" applyFont="1" applyBorder="1" applyAlignment="1" applyProtection="1">
      <alignment horizontal="distributed" vertical="center"/>
      <protection hidden="1"/>
    </xf>
    <xf numFmtId="0" fontId="9" fillId="0" borderId="94" xfId="0" applyFont="1" applyBorder="1" applyAlignment="1" applyProtection="1">
      <alignment horizontal="distributed" vertical="center"/>
      <protection hidden="1"/>
    </xf>
    <xf numFmtId="0" fontId="9" fillId="0" borderId="52" xfId="0" applyFont="1" applyBorder="1" applyAlignment="1" applyProtection="1">
      <alignment horizontal="distributed" vertical="center"/>
      <protection hidden="1"/>
    </xf>
    <xf numFmtId="0" fontId="9" fillId="0" borderId="60" xfId="0" applyFont="1" applyBorder="1" applyAlignment="1" applyProtection="1">
      <alignment horizontal="distributed" vertical="center"/>
      <protection hidden="1"/>
    </xf>
    <xf numFmtId="0" fontId="9" fillId="0" borderId="90" xfId="0" applyFont="1" applyBorder="1" applyAlignment="1" applyProtection="1">
      <alignment horizontal="distributed" vertical="center"/>
      <protection hidden="1"/>
    </xf>
    <xf numFmtId="0" fontId="9" fillId="0" borderId="35" xfId="0" applyFont="1" applyBorder="1" applyAlignment="1" applyProtection="1">
      <alignment horizontal="distributed" vertical="center"/>
      <protection hidden="1"/>
    </xf>
    <xf numFmtId="0" fontId="9" fillId="0" borderId="21" xfId="0" applyFont="1" applyBorder="1" applyAlignment="1" applyProtection="1">
      <alignment horizontal="distributed" vertical="center"/>
      <protection hidden="1"/>
    </xf>
    <xf numFmtId="0" fontId="9" fillId="0" borderId="22" xfId="0" applyFont="1" applyBorder="1" applyAlignment="1" applyProtection="1">
      <alignment horizontal="distributed" vertical="center"/>
      <protection hidden="1"/>
    </xf>
    <xf numFmtId="0" fontId="9" fillId="0" borderId="0" xfId="0" applyFont="1" applyBorder="1" applyAlignment="1" applyProtection="1">
      <alignment horizontal="left" vertical="center" wrapText="1"/>
      <protection hidden="1"/>
    </xf>
    <xf numFmtId="0" fontId="9" fillId="0" borderId="34" xfId="0" applyFont="1" applyBorder="1" applyAlignment="1" applyProtection="1">
      <alignment horizontal="center" vertical="center" wrapText="1" shrinkToFit="1"/>
      <protection hidden="1"/>
    </xf>
    <xf numFmtId="0" fontId="0" fillId="0" borderId="0" xfId="0" applyAlignment="1" applyProtection="1">
      <alignment/>
      <protection hidden="1"/>
    </xf>
    <xf numFmtId="0" fontId="0" fillId="0" borderId="83" xfId="0" applyBorder="1" applyAlignment="1" applyProtection="1">
      <alignment/>
      <protection hidden="1"/>
    </xf>
    <xf numFmtId="0" fontId="0" fillId="0" borderId="34" xfId="0" applyBorder="1" applyAlignment="1" applyProtection="1">
      <alignment/>
      <protection hidden="1"/>
    </xf>
    <xf numFmtId="0" fontId="9" fillId="0" borderId="34" xfId="0" applyFont="1" applyBorder="1" applyAlignment="1" applyProtection="1">
      <alignment horizontal="center" vertical="center" wrapText="1"/>
      <protection hidden="1"/>
    </xf>
    <xf numFmtId="0" fontId="0" fillId="0" borderId="0" xfId="0" applyBorder="1" applyAlignment="1" applyProtection="1">
      <alignment horizontal="center"/>
      <protection hidden="1"/>
    </xf>
    <xf numFmtId="0" fontId="0" fillId="0" borderId="83" xfId="0" applyBorder="1" applyAlignment="1" applyProtection="1">
      <alignment horizontal="center"/>
      <protection hidden="1"/>
    </xf>
    <xf numFmtId="0" fontId="0" fillId="0" borderId="34" xfId="0" applyBorder="1" applyAlignment="1" applyProtection="1">
      <alignment horizontal="center"/>
      <protection hidden="1"/>
    </xf>
    <xf numFmtId="0" fontId="9" fillId="0" borderId="38" xfId="0" applyFont="1" applyBorder="1" applyAlignment="1" applyProtection="1">
      <alignment horizontal="center" vertical="center" textRotation="255"/>
      <protection hidden="1"/>
    </xf>
    <xf numFmtId="0" fontId="9" fillId="0" borderId="25" xfId="0" applyFont="1" applyBorder="1" applyAlignment="1" applyProtection="1">
      <alignment horizontal="center" vertical="center" textRotation="255"/>
      <protection hidden="1"/>
    </xf>
    <xf numFmtId="0" fontId="9" fillId="0" borderId="34" xfId="0" applyFont="1" applyBorder="1" applyAlignment="1" applyProtection="1">
      <alignment horizontal="center" vertical="center" textRotation="255"/>
      <protection hidden="1"/>
    </xf>
    <xf numFmtId="0" fontId="9" fillId="0" borderId="0" xfId="0" applyFont="1" applyBorder="1" applyAlignment="1" applyProtection="1">
      <alignment horizontal="center" vertical="center" textRotation="255"/>
      <protection hidden="1"/>
    </xf>
    <xf numFmtId="0" fontId="9" fillId="0" borderId="34" xfId="0" applyFont="1" applyBorder="1" applyAlignment="1" applyProtection="1">
      <alignment horizontal="center" vertical="center"/>
      <protection hidden="1"/>
    </xf>
    <xf numFmtId="0" fontId="9" fillId="0" borderId="25" xfId="0" applyFont="1" applyBorder="1" applyAlignment="1" applyProtection="1">
      <alignment horizontal="center"/>
      <protection hidden="1"/>
    </xf>
    <xf numFmtId="0" fontId="9" fillId="0" borderId="10" xfId="0" applyFont="1" applyBorder="1" applyAlignment="1" applyProtection="1">
      <alignment vertical="center"/>
      <protection hidden="1"/>
    </xf>
    <xf numFmtId="0" fontId="9" fillId="0" borderId="29" xfId="0" applyFont="1" applyBorder="1" applyAlignment="1" applyProtection="1">
      <alignment horizontal="center" wrapText="1"/>
      <protection hidden="1"/>
    </xf>
    <xf numFmtId="0" fontId="9" fillId="0" borderId="24" xfId="0" applyFont="1" applyBorder="1" applyAlignment="1" applyProtection="1">
      <alignment horizontal="center" wrapText="1"/>
      <protection hidden="1"/>
    </xf>
    <xf numFmtId="0" fontId="9" fillId="0" borderId="10" xfId="0" applyFont="1" applyBorder="1" applyAlignment="1" applyProtection="1">
      <alignment horizontal="center" vertical="center" shrinkToFit="1"/>
      <protection hidden="1"/>
    </xf>
    <xf numFmtId="0" fontId="9" fillId="0" borderId="89" xfId="0" applyFont="1" applyBorder="1" applyAlignment="1" applyProtection="1">
      <alignment horizontal="center" wrapText="1"/>
      <protection hidden="1"/>
    </xf>
    <xf numFmtId="0" fontId="9" fillId="0" borderId="25" xfId="0" applyFont="1" applyBorder="1" applyAlignment="1" applyProtection="1">
      <alignment horizontal="center" wrapText="1"/>
      <protection hidden="1"/>
    </xf>
    <xf numFmtId="0" fontId="9" fillId="0" borderId="41" xfId="0" applyFont="1" applyBorder="1" applyAlignment="1" applyProtection="1">
      <alignment horizontal="center" vertical="center" textRotation="255"/>
      <protection hidden="1"/>
    </xf>
    <xf numFmtId="0" fontId="9" fillId="0" borderId="37" xfId="0" applyFont="1" applyBorder="1" applyAlignment="1" applyProtection="1">
      <alignment horizontal="center" vertical="center" textRotation="255"/>
      <protection hidden="1"/>
    </xf>
    <xf numFmtId="0" fontId="9" fillId="0" borderId="10" xfId="0" applyFont="1" applyBorder="1" applyAlignment="1" applyProtection="1">
      <alignment horizontal="center" vertical="center" textRotation="255"/>
      <protection hidden="1"/>
    </xf>
    <xf numFmtId="0" fontId="9" fillId="0" borderId="28" xfId="0" applyFont="1" applyBorder="1" applyAlignment="1" applyProtection="1">
      <alignment horizontal="center" vertical="center" textRotation="255"/>
      <protection hidden="1"/>
    </xf>
    <xf numFmtId="0" fontId="9" fillId="0" borderId="10" xfId="0" applyFont="1" applyBorder="1" applyAlignment="1" applyProtection="1">
      <alignment horizontal="center" vertical="center" wrapText="1"/>
      <protection hidden="1"/>
    </xf>
    <xf numFmtId="0" fontId="9" fillId="0" borderId="10" xfId="0" applyFont="1" applyBorder="1" applyAlignment="1" applyProtection="1">
      <alignment horizontal="right" vertical="center"/>
      <protection hidden="1"/>
    </xf>
    <xf numFmtId="0" fontId="9" fillId="0" borderId="89" xfId="0" applyFont="1" applyBorder="1" applyAlignment="1" applyProtection="1">
      <alignment horizontal="center" vertical="center" textRotation="255"/>
      <protection hidden="1"/>
    </xf>
    <xf numFmtId="0" fontId="9" fillId="0" borderId="17" xfId="0" applyFont="1" applyBorder="1" applyAlignment="1" applyProtection="1">
      <alignment horizontal="center" vertical="center" textRotation="255"/>
      <protection hidden="1"/>
    </xf>
    <xf numFmtId="0" fontId="9" fillId="0" borderId="83" xfId="0" applyFont="1" applyBorder="1" applyAlignment="1" applyProtection="1">
      <alignment horizontal="center" vertical="center" textRotation="255"/>
      <protection hidden="1"/>
    </xf>
    <xf numFmtId="0" fontId="9" fillId="0" borderId="21" xfId="0" applyFont="1" applyBorder="1" applyAlignment="1" applyProtection="1">
      <alignment horizontal="center" vertical="center" textRotation="255"/>
      <protection hidden="1"/>
    </xf>
    <xf numFmtId="0" fontId="9" fillId="0" borderId="22" xfId="0" applyFont="1" applyBorder="1" applyAlignment="1" applyProtection="1">
      <alignment horizontal="center" vertical="center" textRotation="255"/>
      <protection hidden="1"/>
    </xf>
    <xf numFmtId="0" fontId="9" fillId="0" borderId="32" xfId="0" applyFont="1" applyBorder="1" applyAlignment="1" applyProtection="1">
      <alignment horizontal="center" vertical="center" textRotation="255"/>
      <protection hidden="1"/>
    </xf>
    <xf numFmtId="38" fontId="9" fillId="0" borderId="27" xfId="48" applyFont="1" applyBorder="1" applyAlignment="1" applyProtection="1">
      <alignment horizontal="distributed" vertical="center"/>
      <protection hidden="1"/>
    </xf>
    <xf numFmtId="0" fontId="9" fillId="0" borderId="13" xfId="0" applyFont="1" applyBorder="1" applyAlignment="1" applyProtection="1">
      <alignment horizontal="center" vertical="center" shrinkToFit="1"/>
      <protection hidden="1"/>
    </xf>
    <xf numFmtId="0" fontId="9" fillId="0" borderId="14" xfId="0" applyFont="1" applyBorder="1" applyAlignment="1" applyProtection="1">
      <alignment horizontal="center" vertical="center" shrinkToFit="1"/>
      <protection hidden="1"/>
    </xf>
    <xf numFmtId="0" fontId="9" fillId="0" borderId="53" xfId="0" applyFont="1" applyBorder="1" applyAlignment="1" applyProtection="1">
      <alignment horizontal="distributed" vertical="center"/>
      <protection hidden="1"/>
    </xf>
    <xf numFmtId="0" fontId="9" fillId="0" borderId="91" xfId="0" applyFont="1" applyBorder="1" applyAlignment="1" applyProtection="1">
      <alignment horizontal="distributed" vertical="center"/>
      <protection hidden="1"/>
    </xf>
    <xf numFmtId="0" fontId="9" fillId="0" borderId="45" xfId="0" applyFont="1" applyBorder="1" applyAlignment="1" applyProtection="1">
      <alignment horizontal="distributed" vertical="center"/>
      <protection hidden="1"/>
    </xf>
    <xf numFmtId="0" fontId="2" fillId="0" borderId="0" xfId="0" applyFont="1" applyBorder="1" applyAlignment="1" applyProtection="1">
      <alignment horizontal="left" vertical="center" wrapText="1"/>
      <protection hidden="1"/>
    </xf>
    <xf numFmtId="0" fontId="25" fillId="0" borderId="0" xfId="0" applyFont="1" applyBorder="1" applyAlignment="1" applyProtection="1">
      <alignment horizontal="left" vertical="center"/>
      <protection hidden="1"/>
    </xf>
    <xf numFmtId="188" fontId="9" fillId="0" borderId="0" xfId="0" applyNumberFormat="1" applyFont="1" applyBorder="1" applyAlignment="1" applyProtection="1">
      <alignment horizontal="left" shrinkToFit="1"/>
      <protection hidden="1"/>
    </xf>
    <xf numFmtId="0" fontId="22" fillId="0" borderId="56" xfId="0" applyFont="1" applyBorder="1" applyAlignment="1" applyProtection="1">
      <alignment horizontal="distributed" vertical="center"/>
      <protection hidden="1"/>
    </xf>
    <xf numFmtId="0" fontId="22" fillId="0" borderId="94" xfId="0" applyFont="1" applyBorder="1" applyAlignment="1" applyProtection="1">
      <alignment horizontal="distributed" vertical="center"/>
      <protection hidden="1"/>
    </xf>
    <xf numFmtId="0" fontId="9" fillId="0" borderId="55" xfId="0" applyFont="1" applyBorder="1" applyAlignment="1" applyProtection="1">
      <alignment horizontal="distributed" vertical="center"/>
      <protection hidden="1"/>
    </xf>
    <xf numFmtId="0" fontId="9" fillId="0" borderId="79" xfId="0" applyFont="1" applyBorder="1" applyAlignment="1" applyProtection="1">
      <alignment horizontal="center" vertical="center"/>
      <protection hidden="1"/>
    </xf>
    <xf numFmtId="0" fontId="9" fillId="0" borderId="95" xfId="0" applyFont="1" applyBorder="1" applyAlignment="1" applyProtection="1">
      <alignment horizontal="center" vertical="center"/>
      <protection hidden="1"/>
    </xf>
    <xf numFmtId="0" fontId="9" fillId="0" borderId="96" xfId="0" applyFont="1" applyBorder="1" applyAlignment="1" applyProtection="1">
      <alignment horizontal="center" vertical="center"/>
      <protection hidden="1"/>
    </xf>
    <xf numFmtId="0" fontId="9" fillId="0" borderId="97" xfId="0" applyFont="1" applyBorder="1" applyAlignment="1" applyProtection="1">
      <alignment horizontal="center" vertical="center"/>
      <protection hidden="1"/>
    </xf>
    <xf numFmtId="0" fontId="9" fillId="0" borderId="51" xfId="0" applyFont="1" applyBorder="1" applyAlignment="1" applyProtection="1">
      <alignment horizontal="center" vertical="center"/>
      <protection hidden="1"/>
    </xf>
    <xf numFmtId="0" fontId="9" fillId="0" borderId="98" xfId="0" applyFont="1" applyBorder="1" applyAlignment="1" applyProtection="1">
      <alignment horizontal="center" vertical="center"/>
      <protection hidden="1"/>
    </xf>
    <xf numFmtId="0" fontId="9" fillId="0" borderId="53" xfId="0" applyFont="1" applyBorder="1" applyAlignment="1" applyProtection="1">
      <alignment horizontal="center" vertical="center"/>
      <protection hidden="1"/>
    </xf>
    <xf numFmtId="0" fontId="9" fillId="0" borderId="91" xfId="0" applyFont="1" applyBorder="1" applyAlignment="1" applyProtection="1">
      <alignment horizontal="center" vertical="center"/>
      <protection hidden="1"/>
    </xf>
    <xf numFmtId="0" fontId="9" fillId="0" borderId="57" xfId="0" applyFont="1" applyBorder="1" applyAlignment="1" applyProtection="1">
      <alignment horizontal="center" vertical="center"/>
      <protection hidden="1"/>
    </xf>
    <xf numFmtId="0" fontId="22" fillId="0" borderId="89" xfId="0" applyFont="1" applyBorder="1" applyAlignment="1" applyProtection="1">
      <alignment horizontal="distributed" vertical="center" wrapText="1"/>
      <protection hidden="1"/>
    </xf>
    <xf numFmtId="0" fontId="22" fillId="0" borderId="25" xfId="0" applyFont="1" applyBorder="1" applyAlignment="1" applyProtection="1">
      <alignment horizontal="distributed" vertical="center" wrapText="1"/>
      <protection hidden="1"/>
    </xf>
    <xf numFmtId="0" fontId="22" fillId="0" borderId="41" xfId="0" applyFont="1" applyBorder="1" applyAlignment="1" applyProtection="1">
      <alignment horizontal="distributed" vertical="center" wrapText="1"/>
      <protection hidden="1"/>
    </xf>
    <xf numFmtId="0" fontId="22" fillId="0" borderId="17" xfId="0" applyFont="1" applyBorder="1" applyAlignment="1" applyProtection="1">
      <alignment horizontal="distributed" vertical="center" wrapText="1"/>
      <protection hidden="1"/>
    </xf>
    <xf numFmtId="0" fontId="22" fillId="0" borderId="0" xfId="0" applyFont="1" applyBorder="1" applyAlignment="1" applyProtection="1">
      <alignment horizontal="distributed" vertical="center" wrapText="1"/>
      <protection hidden="1"/>
    </xf>
    <xf numFmtId="0" fontId="22" fillId="0" borderId="83" xfId="0" applyFont="1" applyBorder="1" applyAlignment="1" applyProtection="1">
      <alignment horizontal="distributed" vertical="center" wrapText="1"/>
      <protection hidden="1"/>
    </xf>
    <xf numFmtId="0" fontId="22" fillId="0" borderId="19" xfId="0" applyFont="1" applyBorder="1" applyAlignment="1" applyProtection="1">
      <alignment horizontal="distributed" vertical="center" wrapText="1"/>
      <protection hidden="1"/>
    </xf>
    <xf numFmtId="0" fontId="22" fillId="0" borderId="31" xfId="0" applyFont="1" applyBorder="1" applyAlignment="1" applyProtection="1">
      <alignment horizontal="distributed" vertical="center" wrapText="1"/>
      <protection hidden="1"/>
    </xf>
    <xf numFmtId="0" fontId="22" fillId="0" borderId="20" xfId="0" applyFont="1" applyBorder="1" applyAlignment="1" applyProtection="1">
      <alignment horizontal="distributed" vertical="center" wrapText="1"/>
      <protection hidden="1"/>
    </xf>
    <xf numFmtId="0" fontId="9" fillId="0" borderId="89" xfId="0" applyFont="1" applyBorder="1" applyAlignment="1" applyProtection="1">
      <alignment horizontal="center" vertical="center" shrinkToFit="1"/>
      <protection hidden="1"/>
    </xf>
    <xf numFmtId="0" fontId="9" fillId="0" borderId="25" xfId="0" applyFont="1" applyBorder="1" applyAlignment="1" applyProtection="1">
      <alignment horizontal="center" vertical="center" shrinkToFit="1"/>
      <protection hidden="1"/>
    </xf>
    <xf numFmtId="0" fontId="9" fillId="0" borderId="41" xfId="0" applyFont="1" applyBorder="1" applyAlignment="1" applyProtection="1">
      <alignment horizontal="center" vertical="center" shrinkToFit="1"/>
      <protection hidden="1"/>
    </xf>
    <xf numFmtId="0" fontId="9" fillId="0" borderId="19" xfId="0" applyFont="1" applyBorder="1" applyAlignment="1" applyProtection="1">
      <alignment horizontal="center" vertical="center" shrinkToFit="1"/>
      <protection hidden="1"/>
    </xf>
    <xf numFmtId="0" fontId="9" fillId="0" borderId="31" xfId="0" applyFont="1" applyBorder="1" applyAlignment="1" applyProtection="1">
      <alignment horizontal="center" vertical="center" shrinkToFit="1"/>
      <protection hidden="1"/>
    </xf>
    <xf numFmtId="0" fontId="9" fillId="0" borderId="20" xfId="0" applyFont="1" applyBorder="1" applyAlignment="1" applyProtection="1">
      <alignment horizontal="center" vertical="center" shrinkToFit="1"/>
      <protection hidden="1"/>
    </xf>
    <xf numFmtId="0" fontId="6" fillId="35" borderId="25" xfId="0" applyFont="1" applyFill="1" applyBorder="1" applyAlignment="1" applyProtection="1">
      <alignment horizontal="center" vertical="center"/>
      <protection hidden="1"/>
    </xf>
    <xf numFmtId="0" fontId="6" fillId="35" borderId="31" xfId="0" applyFont="1" applyFill="1" applyBorder="1" applyAlignment="1" applyProtection="1">
      <alignment horizontal="center" vertical="center"/>
      <protection hidden="1"/>
    </xf>
    <xf numFmtId="0" fontId="9" fillId="0" borderId="21" xfId="0" applyFont="1" applyBorder="1" applyAlignment="1" applyProtection="1">
      <alignment horizontal="center" vertical="center" shrinkToFit="1"/>
      <protection hidden="1"/>
    </xf>
    <xf numFmtId="0" fontId="9" fillId="0" borderId="22" xfId="0" applyFont="1" applyBorder="1" applyAlignment="1" applyProtection="1">
      <alignment horizontal="center" vertical="center" shrinkToFit="1"/>
      <protection hidden="1"/>
    </xf>
    <xf numFmtId="0" fontId="9" fillId="0" borderId="32" xfId="0" applyFont="1" applyBorder="1" applyAlignment="1" applyProtection="1">
      <alignment horizontal="center" vertical="center" shrinkToFit="1"/>
      <protection hidden="1"/>
    </xf>
    <xf numFmtId="0" fontId="6" fillId="35" borderId="22" xfId="0" applyFont="1" applyFill="1" applyBorder="1" applyAlignment="1" applyProtection="1">
      <alignment horizontal="center" vertical="center"/>
      <protection hidden="1"/>
    </xf>
    <xf numFmtId="0" fontId="22" fillId="0" borderId="52" xfId="0" applyFont="1" applyBorder="1" applyAlignment="1" applyProtection="1">
      <alignment horizontal="distributed" vertical="center"/>
      <protection hidden="1"/>
    </xf>
    <xf numFmtId="0" fontId="9" fillId="0" borderId="37" xfId="0" applyFont="1" applyBorder="1" applyAlignment="1" applyProtection="1">
      <alignment horizontal="center" vertical="center"/>
      <protection hidden="1"/>
    </xf>
    <xf numFmtId="38" fontId="9" fillId="0" borderId="14" xfId="48" applyFont="1" applyBorder="1" applyAlignment="1" applyProtection="1">
      <alignment horizontal="distributed" vertical="center" shrinkToFit="1"/>
      <protection hidden="1"/>
    </xf>
    <xf numFmtId="0" fontId="9" fillId="0" borderId="14" xfId="0" applyFont="1" applyBorder="1" applyAlignment="1" applyProtection="1">
      <alignment horizontal="distributed" vertical="center" shrinkToFit="1"/>
      <protection hidden="1"/>
    </xf>
    <xf numFmtId="0" fontId="9" fillId="0" borderId="13" xfId="0" applyFont="1" applyBorder="1" applyAlignment="1" applyProtection="1">
      <alignment horizontal="distributed" vertical="center"/>
      <protection hidden="1"/>
    </xf>
    <xf numFmtId="0" fontId="9" fillId="0" borderId="16" xfId="0" applyFont="1" applyBorder="1" applyAlignment="1" applyProtection="1">
      <alignment horizontal="distributed" vertical="center"/>
      <protection hidden="1"/>
    </xf>
    <xf numFmtId="0" fontId="0" fillId="35" borderId="14" xfId="0" applyFont="1" applyFill="1" applyBorder="1" applyAlignment="1" applyProtection="1">
      <alignment vertical="center" shrinkToFit="1"/>
      <protection hidden="1"/>
    </xf>
    <xf numFmtId="0" fontId="0" fillId="35" borderId="15" xfId="0" applyFont="1" applyFill="1" applyBorder="1" applyAlignment="1" applyProtection="1">
      <alignment vertical="center" shrinkToFit="1"/>
      <protection hidden="1"/>
    </xf>
    <xf numFmtId="0" fontId="9" fillId="0" borderId="13" xfId="0" applyFont="1" applyBorder="1" applyAlignment="1" applyProtection="1">
      <alignment horizontal="center" vertical="center"/>
      <protection hidden="1"/>
    </xf>
    <xf numFmtId="0" fontId="9" fillId="0" borderId="16" xfId="0" applyFont="1" applyBorder="1" applyAlignment="1" applyProtection="1">
      <alignment horizontal="center" vertical="center"/>
      <protection hidden="1"/>
    </xf>
    <xf numFmtId="0" fontId="23" fillId="0" borderId="14" xfId="0" applyFont="1" applyBorder="1" applyAlignment="1" applyProtection="1">
      <alignment horizontal="center" vertical="center"/>
      <protection hidden="1"/>
    </xf>
    <xf numFmtId="0" fontId="23" fillId="0" borderId="16" xfId="0" applyFont="1" applyBorder="1" applyAlignment="1" applyProtection="1">
      <alignment horizontal="center" vertical="center"/>
      <protection hidden="1"/>
    </xf>
    <xf numFmtId="0" fontId="9" fillId="35" borderId="14" xfId="0" applyFont="1" applyFill="1" applyBorder="1" applyAlignment="1" applyProtection="1">
      <alignment horizontal="center" vertical="center"/>
      <protection hidden="1"/>
    </xf>
    <xf numFmtId="38" fontId="9" fillId="0" borderId="14" xfId="48" applyFont="1" applyBorder="1" applyAlignment="1" applyProtection="1">
      <alignment horizontal="distributed" vertical="center"/>
      <protection hidden="1"/>
    </xf>
    <xf numFmtId="0" fontId="9" fillId="0" borderId="59" xfId="0" applyFont="1" applyBorder="1" applyAlignment="1" applyProtection="1">
      <alignment horizontal="center" vertical="center"/>
      <protection hidden="1"/>
    </xf>
    <xf numFmtId="0" fontId="9" fillId="0" borderId="92" xfId="0" applyFont="1" applyBorder="1" applyAlignment="1" applyProtection="1">
      <alignment horizontal="center" vertical="center"/>
      <protection hidden="1"/>
    </xf>
    <xf numFmtId="0" fontId="9" fillId="0" borderId="58" xfId="0" applyFont="1" applyBorder="1" applyAlignment="1" applyProtection="1">
      <alignment horizontal="center" vertical="center"/>
      <protection hidden="1"/>
    </xf>
    <xf numFmtId="0" fontId="0" fillId="35" borderId="14" xfId="0" applyFont="1" applyFill="1" applyBorder="1" applyAlignment="1" applyProtection="1">
      <alignment vertical="center"/>
      <protection hidden="1"/>
    </xf>
    <xf numFmtId="0" fontId="0" fillId="35" borderId="14" xfId="0" applyFont="1" applyFill="1" applyBorder="1" applyAlignment="1" applyProtection="1">
      <alignment vertical="center" wrapText="1"/>
      <protection hidden="1"/>
    </xf>
    <xf numFmtId="0" fontId="0" fillId="35" borderId="15" xfId="0" applyFont="1" applyFill="1" applyBorder="1" applyAlignment="1" applyProtection="1">
      <alignment vertical="center" wrapText="1"/>
      <protection hidden="1"/>
    </xf>
    <xf numFmtId="0" fontId="9" fillId="0" borderId="27" xfId="0" applyFont="1" applyBorder="1" applyAlignment="1" applyProtection="1">
      <alignment horizontal="left" vertical="center"/>
      <protection hidden="1"/>
    </xf>
    <xf numFmtId="185" fontId="27" fillId="35" borderId="27" xfId="0" applyNumberFormat="1" applyFont="1" applyFill="1" applyBorder="1" applyAlignment="1" applyProtection="1">
      <alignment horizontal="center" vertical="center"/>
      <protection hidden="1"/>
    </xf>
    <xf numFmtId="186" fontId="27" fillId="35" borderId="27" xfId="0" applyNumberFormat="1" applyFont="1" applyFill="1" applyBorder="1" applyAlignment="1" applyProtection="1">
      <alignment horizontal="center" vertical="center"/>
      <protection hidden="1"/>
    </xf>
    <xf numFmtId="3" fontId="9" fillId="0" borderId="22" xfId="0" applyNumberFormat="1" applyFont="1" applyBorder="1" applyAlignment="1" applyProtection="1">
      <alignment horizontal="distributed" vertical="center"/>
      <protection hidden="1"/>
    </xf>
    <xf numFmtId="0" fontId="9" fillId="0" borderId="31" xfId="0" applyFont="1" applyBorder="1" applyAlignment="1" applyProtection="1">
      <alignment horizontal="distributed" vertical="center"/>
      <protection hidden="1"/>
    </xf>
    <xf numFmtId="3" fontId="9" fillId="0" borderId="22" xfId="0" applyNumberFormat="1" applyFont="1" applyBorder="1" applyAlignment="1" applyProtection="1">
      <alignment horizontal="center" vertical="center" shrinkToFit="1"/>
      <protection hidden="1"/>
    </xf>
    <xf numFmtId="182" fontId="27" fillId="35" borderId="27" xfId="0" applyNumberFormat="1" applyFont="1" applyFill="1" applyBorder="1" applyAlignment="1" applyProtection="1">
      <alignment horizontal="distributed" vertical="center"/>
      <protection hidden="1"/>
    </xf>
    <xf numFmtId="0" fontId="0" fillId="35" borderId="24" xfId="0" applyFont="1" applyFill="1" applyBorder="1" applyAlignment="1" applyProtection="1">
      <alignment vertical="center" shrinkToFit="1"/>
      <protection hidden="1"/>
    </xf>
    <xf numFmtId="0" fontId="0" fillId="35" borderId="30" xfId="0" applyFont="1" applyFill="1" applyBorder="1" applyAlignment="1" applyProtection="1">
      <alignment vertical="center" shrinkToFit="1"/>
      <protection hidden="1"/>
    </xf>
    <xf numFmtId="0" fontId="0" fillId="35" borderId="34" xfId="0" applyFont="1" applyFill="1" applyBorder="1" applyAlignment="1" applyProtection="1">
      <alignment vertical="top" wrapText="1"/>
      <protection hidden="1"/>
    </xf>
    <xf numFmtId="0" fontId="0" fillId="35" borderId="0" xfId="0" applyFont="1" applyFill="1" applyBorder="1" applyAlignment="1" applyProtection="1">
      <alignment vertical="top" wrapText="1"/>
      <protection hidden="1"/>
    </xf>
    <xf numFmtId="0" fontId="0" fillId="35" borderId="37" xfId="0" applyFont="1" applyFill="1" applyBorder="1" applyAlignment="1" applyProtection="1">
      <alignment vertical="top" wrapText="1"/>
      <protection hidden="1"/>
    </xf>
    <xf numFmtId="0" fontId="0" fillId="35" borderId="10" xfId="0" applyFont="1" applyFill="1" applyBorder="1" applyAlignment="1" applyProtection="1">
      <alignment vertical="top" wrapText="1"/>
      <protection hidden="1"/>
    </xf>
    <xf numFmtId="0" fontId="22" fillId="0" borderId="26" xfId="0" applyFont="1" applyBorder="1" applyAlignment="1" applyProtection="1">
      <alignment horizontal="center" vertical="center"/>
      <protection hidden="1"/>
    </xf>
    <xf numFmtId="0" fontId="22" fillId="0" borderId="27" xfId="0" applyFont="1" applyBorder="1" applyAlignment="1" applyProtection="1">
      <alignment horizontal="center" vertical="center"/>
      <protection hidden="1"/>
    </xf>
    <xf numFmtId="0" fontId="22" fillId="0" borderId="42" xfId="0" applyFont="1" applyBorder="1" applyAlignment="1" applyProtection="1">
      <alignment horizontal="center" vertical="center"/>
      <protection hidden="1"/>
    </xf>
    <xf numFmtId="0" fontId="9" fillId="0" borderId="10" xfId="0" applyFont="1" applyBorder="1" applyAlignment="1" applyProtection="1">
      <alignment horizontal="distributed" vertical="center"/>
      <protection hidden="1"/>
    </xf>
    <xf numFmtId="0" fontId="9" fillId="0" borderId="38" xfId="0" applyFont="1" applyBorder="1" applyAlignment="1" applyProtection="1">
      <alignment horizontal="center" vertical="center"/>
      <protection hidden="1"/>
    </xf>
    <xf numFmtId="0" fontId="9" fillId="35" borderId="27" xfId="0" applyFont="1" applyFill="1" applyBorder="1" applyAlignment="1" applyProtection="1">
      <alignment horizontal="center" vertical="center"/>
      <protection hidden="1"/>
    </xf>
    <xf numFmtId="0" fontId="23" fillId="0" borderId="27" xfId="0" applyFont="1" applyBorder="1" applyAlignment="1" applyProtection="1">
      <alignment horizontal="left" vertical="center"/>
      <protection hidden="1"/>
    </xf>
    <xf numFmtId="176" fontId="27" fillId="35" borderId="22" xfId="0" applyNumberFormat="1" applyFont="1" applyFill="1" applyBorder="1" applyAlignment="1" applyProtection="1">
      <alignment horizontal="left" vertical="center"/>
      <protection hidden="1"/>
    </xf>
    <xf numFmtId="176" fontId="27" fillId="35" borderId="31" xfId="0" applyNumberFormat="1" applyFont="1" applyFill="1" applyBorder="1" applyAlignment="1" applyProtection="1">
      <alignment horizontal="left" vertical="center"/>
      <protection hidden="1"/>
    </xf>
    <xf numFmtId="0" fontId="0" fillId="35" borderId="0" xfId="0" applyFont="1" applyFill="1" applyBorder="1" applyAlignment="1" applyProtection="1">
      <alignment horizontal="left" vertical="center" shrinkToFit="1"/>
      <protection hidden="1"/>
    </xf>
    <xf numFmtId="0" fontId="23" fillId="0" borderId="24" xfId="0" applyFont="1" applyFill="1" applyBorder="1" applyAlignment="1" applyProtection="1">
      <alignment horizontal="center" vertical="center"/>
      <protection hidden="1"/>
    </xf>
    <xf numFmtId="0" fontId="0" fillId="35" borderId="15" xfId="0" applyFont="1" applyFill="1" applyBorder="1" applyAlignment="1" applyProtection="1">
      <alignment vertical="center"/>
      <protection hidden="1"/>
    </xf>
    <xf numFmtId="0" fontId="0" fillId="35" borderId="0" xfId="0" applyFont="1" applyFill="1" applyBorder="1" applyAlignment="1" applyProtection="1">
      <alignment vertical="center" shrinkToFit="1"/>
      <protection hidden="1"/>
    </xf>
    <xf numFmtId="0" fontId="0" fillId="35" borderId="12" xfId="0" applyFont="1" applyFill="1" applyBorder="1" applyAlignment="1" applyProtection="1">
      <alignment vertical="center" shrinkToFit="1"/>
      <protection hidden="1"/>
    </xf>
    <xf numFmtId="0" fontId="0" fillId="35" borderId="14" xfId="0" applyFont="1" applyFill="1" applyBorder="1" applyAlignment="1" applyProtection="1">
      <alignment horizontal="left" vertical="center" shrinkToFit="1"/>
      <protection hidden="1"/>
    </xf>
    <xf numFmtId="0" fontId="9" fillId="0" borderId="12" xfId="0" applyFont="1" applyBorder="1" applyAlignment="1" applyProtection="1">
      <alignment vertical="center"/>
      <protection hidden="1"/>
    </xf>
    <xf numFmtId="0" fontId="23" fillId="0" borderId="13" xfId="0" applyFont="1" applyBorder="1" applyAlignment="1" applyProtection="1">
      <alignment horizontal="center" vertical="center"/>
      <protection hidden="1"/>
    </xf>
    <xf numFmtId="0" fontId="27" fillId="0" borderId="14" xfId="0" applyFont="1" applyFill="1" applyBorder="1" applyAlignment="1" applyProtection="1">
      <alignment horizontal="center" vertical="center"/>
      <protection hidden="1"/>
    </xf>
    <xf numFmtId="182" fontId="0" fillId="35" borderId="14" xfId="0" applyNumberFormat="1" applyFont="1" applyFill="1" applyBorder="1" applyAlignment="1" applyProtection="1">
      <alignment horizontal="distributed" vertical="center"/>
      <protection hidden="1"/>
    </xf>
    <xf numFmtId="0" fontId="9" fillId="0" borderId="38" xfId="0" applyFont="1" applyBorder="1" applyAlignment="1" applyProtection="1">
      <alignment horizontal="center" vertical="distributed" textRotation="255"/>
      <protection hidden="1"/>
    </xf>
    <xf numFmtId="0" fontId="9" fillId="0" borderId="25" xfId="0" applyFont="1" applyBorder="1" applyAlignment="1" applyProtection="1">
      <alignment horizontal="center" vertical="distributed" textRotation="255"/>
      <protection hidden="1"/>
    </xf>
    <xf numFmtId="0" fontId="9" fillId="0" borderId="41" xfId="0" applyFont="1" applyBorder="1" applyAlignment="1" applyProtection="1">
      <alignment horizontal="center" vertical="distributed" textRotation="255"/>
      <protection hidden="1"/>
    </xf>
    <xf numFmtId="0" fontId="9" fillId="0" borderId="34" xfId="0" applyFont="1" applyBorder="1" applyAlignment="1" applyProtection="1">
      <alignment horizontal="center" vertical="distributed" textRotation="255"/>
      <protection hidden="1"/>
    </xf>
    <xf numFmtId="0" fontId="9" fillId="0" borderId="0" xfId="0" applyFont="1" applyBorder="1" applyAlignment="1" applyProtection="1">
      <alignment horizontal="center" vertical="distributed" textRotation="255"/>
      <protection hidden="1"/>
    </xf>
    <xf numFmtId="0" fontId="9" fillId="0" borderId="83" xfId="0" applyFont="1" applyBorder="1" applyAlignment="1" applyProtection="1">
      <alignment horizontal="center" vertical="distributed" textRotation="255"/>
      <protection hidden="1"/>
    </xf>
    <xf numFmtId="0" fontId="9" fillId="0" borderId="35" xfId="0" applyFont="1" applyBorder="1" applyAlignment="1" applyProtection="1">
      <alignment horizontal="center" vertical="distributed" textRotation="255"/>
      <protection hidden="1"/>
    </xf>
    <xf numFmtId="0" fontId="9" fillId="0" borderId="31" xfId="0" applyFont="1" applyBorder="1" applyAlignment="1" applyProtection="1">
      <alignment horizontal="center" vertical="distributed" textRotation="255"/>
      <protection hidden="1"/>
    </xf>
    <xf numFmtId="0" fontId="9" fillId="0" borderId="20" xfId="0" applyFont="1" applyBorder="1" applyAlignment="1" applyProtection="1">
      <alignment horizontal="center" vertical="distributed" textRotation="255"/>
      <protection hidden="1"/>
    </xf>
    <xf numFmtId="0" fontId="9" fillId="0" borderId="37" xfId="0" applyFont="1" applyBorder="1" applyAlignment="1" applyProtection="1">
      <alignment horizontal="center" vertical="distributed" textRotation="255"/>
      <protection hidden="1"/>
    </xf>
    <xf numFmtId="0" fontId="9" fillId="0" borderId="10" xfId="0" applyFont="1" applyBorder="1" applyAlignment="1" applyProtection="1">
      <alignment horizontal="center" vertical="distributed" textRotation="255"/>
      <protection hidden="1"/>
    </xf>
    <xf numFmtId="0" fontId="9" fillId="0" borderId="28" xfId="0" applyFont="1" applyBorder="1" applyAlignment="1" applyProtection="1">
      <alignment horizontal="center" vertical="distributed" textRotation="255"/>
      <protection hidden="1"/>
    </xf>
    <xf numFmtId="0" fontId="27" fillId="35" borderId="14" xfId="0" applyFont="1" applyFill="1" applyBorder="1" applyAlignment="1" applyProtection="1">
      <alignment horizontal="left" vertical="center" shrinkToFit="1"/>
      <protection hidden="1"/>
    </xf>
    <xf numFmtId="0" fontId="0" fillId="35" borderId="14" xfId="0" applyFont="1" applyFill="1" applyBorder="1" applyAlignment="1" applyProtection="1">
      <alignment horizontal="center" vertical="center"/>
      <protection hidden="1"/>
    </xf>
    <xf numFmtId="0" fontId="9" fillId="35" borderId="14" xfId="0" applyFont="1" applyFill="1" applyBorder="1" applyAlignment="1" applyProtection="1">
      <alignment vertical="center" wrapText="1"/>
      <protection hidden="1"/>
    </xf>
    <xf numFmtId="0" fontId="0" fillId="35" borderId="14" xfId="0" applyFont="1" applyFill="1" applyBorder="1" applyAlignment="1" applyProtection="1">
      <alignment horizontal="left" vertical="center" shrinkToFit="1"/>
      <protection hidden="1"/>
    </xf>
    <xf numFmtId="0" fontId="47" fillId="35" borderId="14" xfId="0" applyFont="1" applyFill="1" applyBorder="1" applyAlignment="1" applyProtection="1">
      <alignment horizontal="center" vertical="center"/>
      <protection hidden="1"/>
    </xf>
    <xf numFmtId="0" fontId="0" fillId="35" borderId="14" xfId="0" applyFont="1" applyFill="1" applyBorder="1" applyAlignment="1" applyProtection="1">
      <alignment horizontal="center" vertical="center"/>
      <protection hidden="1"/>
    </xf>
    <xf numFmtId="0" fontId="9" fillId="0" borderId="15" xfId="0" applyFont="1" applyBorder="1" applyAlignment="1" applyProtection="1">
      <alignment horizontal="center" vertical="center"/>
      <protection hidden="1"/>
    </xf>
    <xf numFmtId="0" fontId="0" fillId="35" borderId="0" xfId="0" applyFont="1" applyFill="1" applyBorder="1" applyAlignment="1" applyProtection="1">
      <alignment horizontal="left" vertical="center" shrinkToFit="1"/>
      <protection hidden="1"/>
    </xf>
    <xf numFmtId="0" fontId="0" fillId="35" borderId="27" xfId="0" applyFont="1" applyFill="1" applyBorder="1" applyAlignment="1" applyProtection="1">
      <alignment horizontal="left" vertical="center" shrinkToFit="1"/>
      <protection hidden="1"/>
    </xf>
    <xf numFmtId="0" fontId="0" fillId="35" borderId="31" xfId="0" applyFont="1" applyFill="1" applyBorder="1" applyAlignment="1" applyProtection="1">
      <alignment horizontal="left" vertical="center" shrinkToFit="1"/>
      <protection hidden="1"/>
    </xf>
    <xf numFmtId="0" fontId="0" fillId="35" borderId="14" xfId="0" applyFont="1" applyFill="1" applyBorder="1" applyAlignment="1" applyProtection="1">
      <alignment horizontal="center" vertical="center" shrinkToFit="1"/>
      <protection hidden="1"/>
    </xf>
    <xf numFmtId="0" fontId="0" fillId="35" borderId="27" xfId="0" applyFont="1" applyFill="1" applyBorder="1" applyAlignment="1" applyProtection="1">
      <alignment vertical="center"/>
      <protection hidden="1"/>
    </xf>
    <xf numFmtId="0" fontId="0" fillId="35" borderId="43" xfId="0" applyFont="1" applyFill="1" applyBorder="1" applyAlignment="1" applyProtection="1">
      <alignment vertical="center"/>
      <protection hidden="1"/>
    </xf>
    <xf numFmtId="0" fontId="0" fillId="35" borderId="15" xfId="0" applyFont="1" applyFill="1" applyBorder="1" applyAlignment="1" applyProtection="1">
      <alignment horizontal="center" vertical="center"/>
      <protection hidden="1"/>
    </xf>
    <xf numFmtId="182" fontId="9" fillId="35" borderId="14" xfId="0" applyNumberFormat="1" applyFont="1" applyFill="1" applyBorder="1" applyAlignment="1" applyProtection="1">
      <alignment horizontal="distributed" vertical="center" shrinkToFit="1"/>
      <protection hidden="1"/>
    </xf>
    <xf numFmtId="0" fontId="27" fillId="35" borderId="14" xfId="0" applyFont="1" applyFill="1" applyBorder="1" applyAlignment="1" applyProtection="1">
      <alignment horizontal="center" vertical="center"/>
      <protection hidden="1"/>
    </xf>
    <xf numFmtId="0" fontId="0" fillId="35" borderId="24" xfId="0" applyFont="1" applyFill="1" applyBorder="1" applyAlignment="1" applyProtection="1">
      <alignment horizontal="left" vertical="center"/>
      <protection hidden="1"/>
    </xf>
    <xf numFmtId="0" fontId="47" fillId="35" borderId="27" xfId="0" applyFont="1" applyFill="1" applyBorder="1" applyAlignment="1" applyProtection="1">
      <alignment horizontal="center" vertical="center"/>
      <protection hidden="1"/>
    </xf>
    <xf numFmtId="0" fontId="47" fillId="35" borderId="0" xfId="0" applyFont="1" applyFill="1" applyAlignment="1" applyProtection="1">
      <alignment horizontal="center" vertical="center"/>
      <protection hidden="1"/>
    </xf>
    <xf numFmtId="182" fontId="9" fillId="0" borderId="0" xfId="0" applyNumberFormat="1" applyFont="1" applyAlignment="1" applyProtection="1">
      <alignment horizontal="left" vertical="center" shrinkToFit="1"/>
      <protection hidden="1"/>
    </xf>
    <xf numFmtId="0" fontId="9" fillId="0" borderId="21" xfId="0" applyFont="1" applyBorder="1" applyAlignment="1" applyProtection="1">
      <alignment horizontal="distributed" vertical="center"/>
      <protection hidden="1"/>
    </xf>
    <xf numFmtId="0" fontId="9" fillId="0" borderId="22" xfId="0" applyFont="1" applyBorder="1" applyAlignment="1" applyProtection="1">
      <alignment horizontal="distributed" vertical="center"/>
      <protection hidden="1"/>
    </xf>
    <xf numFmtId="0" fontId="9" fillId="0" borderId="32" xfId="0" applyFont="1" applyBorder="1" applyAlignment="1" applyProtection="1">
      <alignment horizontal="distributed" vertical="center"/>
      <protection hidden="1"/>
    </xf>
    <xf numFmtId="0" fontId="9" fillId="0" borderId="19" xfId="0" applyFont="1" applyBorder="1" applyAlignment="1" applyProtection="1">
      <alignment horizontal="distributed" vertical="center"/>
      <protection hidden="1"/>
    </xf>
    <xf numFmtId="0" fontId="9" fillId="0" borderId="31" xfId="0" applyFont="1" applyBorder="1" applyAlignment="1" applyProtection="1">
      <alignment horizontal="distributed" vertical="center"/>
      <protection hidden="1"/>
    </xf>
    <xf numFmtId="0" fontId="9" fillId="0" borderId="20" xfId="0" applyFont="1" applyBorder="1" applyAlignment="1" applyProtection="1">
      <alignment horizontal="distributed" vertical="center"/>
      <protection hidden="1"/>
    </xf>
    <xf numFmtId="182" fontId="0" fillId="35" borderId="22" xfId="0" applyNumberFormat="1" applyFont="1" applyFill="1" applyBorder="1" applyAlignment="1" applyProtection="1">
      <alignment horizontal="left" vertical="center"/>
      <protection hidden="1"/>
    </xf>
    <xf numFmtId="182" fontId="0" fillId="35" borderId="31" xfId="0" applyNumberFormat="1" applyFont="1" applyFill="1" applyBorder="1" applyAlignment="1" applyProtection="1">
      <alignment horizontal="left" vertical="center"/>
      <protection hidden="1"/>
    </xf>
    <xf numFmtId="0" fontId="9" fillId="0" borderId="24" xfId="0" applyFont="1" applyBorder="1" applyAlignment="1" applyProtection="1">
      <alignment horizontal="distributed" vertical="center"/>
      <protection hidden="1"/>
    </xf>
    <xf numFmtId="0" fontId="9" fillId="0" borderId="0" xfId="0" applyFont="1" applyAlignment="1" applyProtection="1">
      <alignment horizontal="distributed" vertical="center"/>
      <protection hidden="1"/>
    </xf>
    <xf numFmtId="0" fontId="23" fillId="0" borderId="0" xfId="0" applyFont="1" applyAlignment="1" applyProtection="1">
      <alignment horizontal="distributed" vertical="center"/>
      <protection hidden="1"/>
    </xf>
    <xf numFmtId="0" fontId="9" fillId="0" borderId="26" xfId="0" applyFont="1" applyBorder="1" applyAlignment="1" applyProtection="1">
      <alignment horizontal="distributed" vertical="center"/>
      <protection hidden="1"/>
    </xf>
    <xf numFmtId="0" fontId="9" fillId="0" borderId="27" xfId="0" applyFont="1" applyBorder="1" applyAlignment="1" applyProtection="1">
      <alignment horizontal="distributed" vertical="center"/>
      <protection hidden="1"/>
    </xf>
    <xf numFmtId="0" fontId="0" fillId="35" borderId="22" xfId="0" applyFont="1" applyFill="1" applyBorder="1" applyAlignment="1" applyProtection="1">
      <alignment horizontal="center" vertical="center"/>
      <protection hidden="1"/>
    </xf>
    <xf numFmtId="0" fontId="0" fillId="35" borderId="23" xfId="0" applyFont="1" applyFill="1" applyBorder="1" applyAlignment="1" applyProtection="1">
      <alignment horizontal="center" vertical="center"/>
      <protection hidden="1"/>
    </xf>
    <xf numFmtId="0" fontId="0" fillId="35" borderId="31" xfId="0" applyFont="1" applyFill="1" applyBorder="1" applyAlignment="1" applyProtection="1">
      <alignment horizontal="center" vertical="center"/>
      <protection hidden="1"/>
    </xf>
    <xf numFmtId="0" fontId="0" fillId="35" borderId="36" xfId="0" applyFont="1" applyFill="1" applyBorder="1" applyAlignment="1" applyProtection="1">
      <alignment horizontal="center" vertical="center"/>
      <protection hidden="1"/>
    </xf>
    <xf numFmtId="182" fontId="0" fillId="35" borderId="22" xfId="0" applyNumberFormat="1" applyFont="1" applyFill="1" applyBorder="1" applyAlignment="1" applyProtection="1">
      <alignment horizontal="distributed" vertical="center"/>
      <protection hidden="1"/>
    </xf>
    <xf numFmtId="182" fontId="0" fillId="35" borderId="31" xfId="0" applyNumberFormat="1" applyFont="1" applyFill="1" applyBorder="1" applyAlignment="1" applyProtection="1">
      <alignment horizontal="distributed" vertical="center"/>
      <protection hidden="1"/>
    </xf>
    <xf numFmtId="0" fontId="9" fillId="0" borderId="13" xfId="0" applyFont="1" applyBorder="1" applyAlignment="1" applyProtection="1">
      <alignment horizontal="distributed" vertical="center"/>
      <protection hidden="1"/>
    </xf>
    <xf numFmtId="0" fontId="9" fillId="0" borderId="14" xfId="0" applyFont="1" applyBorder="1" applyAlignment="1" applyProtection="1">
      <alignment horizontal="distributed" vertical="center"/>
      <protection hidden="1"/>
    </xf>
    <xf numFmtId="0" fontId="9" fillId="0" borderId="16" xfId="0" applyFont="1" applyBorder="1" applyAlignment="1" applyProtection="1">
      <alignment horizontal="distributed" vertical="center"/>
      <protection hidden="1"/>
    </xf>
    <xf numFmtId="0" fontId="0" fillId="35" borderId="13" xfId="0" applyFont="1" applyFill="1" applyBorder="1" applyAlignment="1" applyProtection="1">
      <alignment horizontal="left" vertical="center"/>
      <protection hidden="1"/>
    </xf>
    <xf numFmtId="0" fontId="0" fillId="35" borderId="15" xfId="0" applyFont="1" applyFill="1" applyBorder="1" applyAlignment="1" applyProtection="1">
      <alignment horizontal="left" vertical="center"/>
      <protection hidden="1"/>
    </xf>
    <xf numFmtId="0" fontId="9" fillId="0" borderId="12" xfId="0" applyFont="1" applyBorder="1" applyAlignment="1" applyProtection="1">
      <alignment horizontal="distributed" vertical="center"/>
      <protection hidden="1"/>
    </xf>
    <xf numFmtId="0" fontId="31" fillId="35" borderId="102" xfId="0" applyFont="1" applyFill="1" applyBorder="1" applyAlignment="1" applyProtection="1">
      <alignment vertical="center"/>
      <protection hidden="1"/>
    </xf>
    <xf numFmtId="0" fontId="31" fillId="35" borderId="47" xfId="0" applyFont="1" applyFill="1" applyBorder="1" applyAlignment="1" applyProtection="1">
      <alignment vertical="center"/>
      <protection hidden="1"/>
    </xf>
    <xf numFmtId="0" fontId="31" fillId="35" borderId="48" xfId="0" applyFont="1" applyFill="1" applyBorder="1" applyAlignment="1" applyProtection="1">
      <alignment vertical="center"/>
      <protection hidden="1"/>
    </xf>
    <xf numFmtId="0" fontId="9" fillId="0" borderId="29" xfId="0" applyFont="1" applyBorder="1" applyAlignment="1" applyProtection="1">
      <alignment horizontal="center" vertical="center" shrinkToFit="1"/>
      <protection hidden="1"/>
    </xf>
    <xf numFmtId="0" fontId="9" fillId="0" borderId="24" xfId="0" applyFont="1" applyBorder="1" applyAlignment="1" applyProtection="1">
      <alignment horizontal="center" vertical="center" shrinkToFit="1"/>
      <protection hidden="1"/>
    </xf>
    <xf numFmtId="0" fontId="9" fillId="0" borderId="44" xfId="0" applyFont="1" applyBorder="1" applyAlignment="1" applyProtection="1">
      <alignment horizontal="center" vertical="center" shrinkToFit="1"/>
      <protection hidden="1"/>
    </xf>
    <xf numFmtId="0" fontId="43" fillId="35" borderId="14" xfId="0" applyFont="1" applyFill="1" applyBorder="1" applyAlignment="1" applyProtection="1">
      <alignment horizontal="center" vertical="center"/>
      <protection hidden="1"/>
    </xf>
    <xf numFmtId="0" fontId="42" fillId="0" borderId="0" xfId="0" applyFont="1" applyBorder="1" applyAlignment="1" applyProtection="1">
      <alignment horizontal="distributed" vertical="center"/>
      <protection hidden="1"/>
    </xf>
    <xf numFmtId="0" fontId="27" fillId="35" borderId="14" xfId="0" applyNumberFormat="1" applyFont="1" applyFill="1" applyBorder="1" applyAlignment="1" applyProtection="1">
      <alignment horizontal="center" vertical="center"/>
      <protection hidden="1"/>
    </xf>
    <xf numFmtId="0" fontId="0" fillId="35" borderId="42" xfId="0" applyFont="1" applyFill="1" applyBorder="1" applyAlignment="1" applyProtection="1">
      <alignment horizontal="left" vertical="center" shrinkToFit="1"/>
      <protection hidden="1"/>
    </xf>
    <xf numFmtId="0" fontId="9" fillId="0" borderId="26" xfId="0" applyFont="1" applyBorder="1" applyAlignment="1" applyProtection="1">
      <alignment horizontal="center" vertical="center" wrapText="1"/>
      <protection hidden="1"/>
    </xf>
    <xf numFmtId="0" fontId="9" fillId="0" borderId="27" xfId="0" applyFont="1" applyBorder="1" applyAlignment="1" applyProtection="1">
      <alignment horizontal="center" vertical="center" wrapText="1"/>
      <protection hidden="1"/>
    </xf>
    <xf numFmtId="0" fontId="9" fillId="0" borderId="42" xfId="0" applyFont="1" applyBorder="1" applyAlignment="1" applyProtection="1">
      <alignment horizontal="center" vertical="center" wrapText="1"/>
      <protection hidden="1"/>
    </xf>
    <xf numFmtId="0" fontId="43" fillId="35" borderId="26" xfId="0" applyNumberFormat="1" applyFont="1" applyFill="1" applyBorder="1" applyAlignment="1" applyProtection="1">
      <alignment horizontal="center" vertical="center"/>
      <protection hidden="1"/>
    </xf>
    <xf numFmtId="0" fontId="43" fillId="35" borderId="27" xfId="0" applyNumberFormat="1" applyFont="1" applyFill="1" applyBorder="1" applyAlignment="1" applyProtection="1">
      <alignment horizontal="center" vertical="center"/>
      <protection hidden="1"/>
    </xf>
    <xf numFmtId="0" fontId="43" fillId="35" borderId="43" xfId="0" applyNumberFormat="1" applyFont="1" applyFill="1" applyBorder="1" applyAlignment="1" applyProtection="1">
      <alignment horizontal="center" vertical="center"/>
      <protection hidden="1"/>
    </xf>
    <xf numFmtId="0" fontId="0" fillId="35" borderId="22" xfId="0" applyFont="1" applyFill="1" applyBorder="1" applyAlignment="1" applyProtection="1">
      <alignment horizontal="distributed" vertical="center"/>
      <protection hidden="1"/>
    </xf>
    <xf numFmtId="0" fontId="0" fillId="35" borderId="31" xfId="0" applyFont="1" applyFill="1" applyBorder="1" applyAlignment="1" applyProtection="1">
      <alignment horizontal="distributed" vertical="center"/>
      <protection hidden="1"/>
    </xf>
    <xf numFmtId="0" fontId="0" fillId="35" borderId="27" xfId="0" applyFont="1" applyFill="1" applyBorder="1" applyAlignment="1" applyProtection="1">
      <alignment horizontal="distributed" vertical="center"/>
      <protection hidden="1"/>
    </xf>
    <xf numFmtId="182" fontId="0" fillId="35" borderId="22" xfId="0" applyNumberFormat="1" applyFont="1" applyFill="1" applyBorder="1" applyAlignment="1" applyProtection="1">
      <alignment horizontal="distributed" vertical="center" wrapText="1"/>
      <protection hidden="1"/>
    </xf>
    <xf numFmtId="182" fontId="0" fillId="35" borderId="23" xfId="0" applyNumberFormat="1" applyFont="1" applyFill="1" applyBorder="1" applyAlignment="1" applyProtection="1">
      <alignment horizontal="distributed" vertical="center" wrapText="1"/>
      <protection hidden="1"/>
    </xf>
    <xf numFmtId="182" fontId="0" fillId="35" borderId="31" xfId="0" applyNumberFormat="1" applyFont="1" applyFill="1" applyBorder="1" applyAlignment="1" applyProtection="1">
      <alignment horizontal="distributed" vertical="center" wrapText="1"/>
      <protection hidden="1"/>
    </xf>
    <xf numFmtId="182" fontId="0" fillId="35" borderId="36" xfId="0" applyNumberFormat="1" applyFont="1" applyFill="1" applyBorder="1" applyAlignment="1" applyProtection="1">
      <alignment horizontal="distributed" vertical="center" wrapText="1"/>
      <protection hidden="1"/>
    </xf>
    <xf numFmtId="0" fontId="9" fillId="0" borderId="0" xfId="0" applyFont="1" applyBorder="1" applyAlignment="1" applyProtection="1">
      <alignment horizontal="center" vertical="center" shrinkToFit="1"/>
      <protection hidden="1"/>
    </xf>
    <xf numFmtId="0" fontId="9" fillId="0" borderId="12" xfId="0" applyFont="1" applyBorder="1" applyAlignment="1" applyProtection="1">
      <alignment horizontal="center" vertical="center" shrinkToFit="1"/>
      <protection hidden="1"/>
    </xf>
    <xf numFmtId="182" fontId="0" fillId="35" borderId="14" xfId="0" applyNumberFormat="1" applyFont="1" applyFill="1" applyBorder="1" applyAlignment="1" applyProtection="1">
      <alignment horizontal="distributed" vertical="center"/>
      <protection hidden="1"/>
    </xf>
    <xf numFmtId="0" fontId="0" fillId="35" borderId="14" xfId="0" applyFont="1" applyFill="1" applyBorder="1" applyAlignment="1" applyProtection="1">
      <alignment horizontal="left" vertical="center"/>
      <protection hidden="1"/>
    </xf>
    <xf numFmtId="0" fontId="0" fillId="35" borderId="15" xfId="0" applyFont="1" applyFill="1" applyBorder="1" applyAlignment="1" applyProtection="1">
      <alignment horizontal="left" vertical="center"/>
      <protection hidden="1"/>
    </xf>
    <xf numFmtId="0" fontId="43" fillId="35" borderId="14" xfId="0" applyFont="1" applyFill="1" applyBorder="1" applyAlignment="1" applyProtection="1">
      <alignment horizontal="center" vertical="center"/>
      <protection hidden="1"/>
    </xf>
    <xf numFmtId="0" fontId="43" fillId="35" borderId="0" xfId="0" applyFont="1" applyFill="1" applyAlignment="1" applyProtection="1">
      <alignment horizontal="center" vertical="center"/>
      <protection hidden="1"/>
    </xf>
    <xf numFmtId="0" fontId="9" fillId="0" borderId="0" xfId="0" applyFont="1" applyBorder="1" applyAlignment="1" applyProtection="1">
      <alignment horizontal="left" vertical="center" shrinkToFit="1"/>
      <protection hidden="1"/>
    </xf>
    <xf numFmtId="0" fontId="9" fillId="0" borderId="12" xfId="0" applyFont="1" applyBorder="1" applyAlignment="1" applyProtection="1">
      <alignment horizontal="left" vertical="center" shrinkToFit="1"/>
      <protection hidden="1"/>
    </xf>
    <xf numFmtId="0" fontId="9" fillId="0" borderId="52" xfId="0" applyFont="1" applyBorder="1" applyAlignment="1" applyProtection="1">
      <alignment horizontal="distributed" vertical="center"/>
      <protection hidden="1"/>
    </xf>
    <xf numFmtId="0" fontId="9" fillId="0" borderId="57" xfId="0" applyFont="1" applyBorder="1" applyAlignment="1" applyProtection="1">
      <alignment horizontal="center" vertical="distributed" textRotation="255"/>
      <protection hidden="1"/>
    </xf>
    <xf numFmtId="0" fontId="9" fillId="0" borderId="58" xfId="0" applyFont="1" applyBorder="1" applyAlignment="1" applyProtection="1">
      <alignment horizontal="center" vertical="distributed" textRotation="255"/>
      <protection hidden="1"/>
    </xf>
    <xf numFmtId="0" fontId="9" fillId="0" borderId="100" xfId="0" applyFont="1" applyBorder="1" applyAlignment="1" applyProtection="1">
      <alignment vertical="center" textRotation="255" shrinkToFit="1"/>
      <protection hidden="1"/>
    </xf>
    <xf numFmtId="0" fontId="9" fillId="0" borderId="101" xfId="0" applyFont="1" applyBorder="1" applyAlignment="1" applyProtection="1">
      <alignment vertical="center" textRotation="255" shrinkToFit="1"/>
      <protection hidden="1"/>
    </xf>
    <xf numFmtId="0" fontId="9" fillId="0" borderId="96" xfId="0" applyFont="1" applyBorder="1" applyAlignment="1" applyProtection="1">
      <alignment vertical="center" textRotation="255" shrinkToFit="1"/>
      <protection hidden="1"/>
    </xf>
    <xf numFmtId="0" fontId="0" fillId="35" borderId="0" xfId="0" applyFont="1" applyFill="1" applyAlignment="1" applyProtection="1">
      <alignment vertical="center" shrinkToFit="1"/>
      <protection hidden="1"/>
    </xf>
    <xf numFmtId="0" fontId="23" fillId="35" borderId="0" xfId="0" applyFont="1" applyFill="1" applyAlignment="1" applyProtection="1">
      <alignment vertical="center"/>
      <protection hidden="1"/>
    </xf>
    <xf numFmtId="0" fontId="9" fillId="0" borderId="100" xfId="0" applyFont="1" applyBorder="1" applyAlignment="1" applyProtection="1">
      <alignment vertical="top" textRotation="255" wrapText="1"/>
      <protection hidden="1"/>
    </xf>
    <xf numFmtId="0" fontId="9" fillId="0" borderId="101" xfId="0" applyFont="1" applyBorder="1" applyAlignment="1" applyProtection="1">
      <alignment vertical="top" textRotation="255" wrapText="1"/>
      <protection hidden="1"/>
    </xf>
    <xf numFmtId="0" fontId="9" fillId="0" borderId="96" xfId="0" applyFont="1" applyBorder="1" applyAlignment="1" applyProtection="1">
      <alignment vertical="top" textRotation="255" wrapText="1"/>
      <protection hidden="1"/>
    </xf>
    <xf numFmtId="182" fontId="0" fillId="35" borderId="0" xfId="0" applyNumberFormat="1" applyFont="1" applyFill="1" applyAlignment="1" applyProtection="1">
      <alignment horizontal="distributed" vertical="center"/>
      <protection hidden="1"/>
    </xf>
    <xf numFmtId="0" fontId="5" fillId="35" borderId="0" xfId="0" applyFont="1" applyFill="1" applyBorder="1" applyAlignment="1" applyProtection="1">
      <alignment horizontal="center" vertical="center" wrapText="1"/>
      <protection hidden="1"/>
    </xf>
    <xf numFmtId="0" fontId="5" fillId="35" borderId="0" xfId="0" applyFont="1" applyFill="1" applyAlignment="1" applyProtection="1">
      <alignment horizontal="center" vertical="center" wrapText="1"/>
      <protection hidden="1"/>
    </xf>
    <xf numFmtId="0" fontId="5" fillId="35" borderId="12" xfId="0" applyFont="1" applyFill="1" applyBorder="1" applyAlignment="1" applyProtection="1">
      <alignment horizontal="center" vertical="center" wrapText="1"/>
      <protection hidden="1"/>
    </xf>
    <xf numFmtId="0" fontId="5" fillId="35" borderId="10" xfId="0" applyFont="1" applyFill="1" applyBorder="1" applyAlignment="1" applyProtection="1">
      <alignment horizontal="center" vertical="center" wrapText="1"/>
      <protection hidden="1"/>
    </xf>
    <xf numFmtId="0" fontId="5" fillId="35" borderId="40" xfId="0" applyFont="1" applyFill="1" applyBorder="1" applyAlignment="1" applyProtection="1">
      <alignment horizontal="center" vertical="center" wrapText="1"/>
      <protection hidden="1"/>
    </xf>
    <xf numFmtId="0" fontId="0" fillId="35" borderId="24" xfId="0" applyFont="1" applyFill="1" applyBorder="1" applyAlignment="1" applyProtection="1">
      <alignment horizontal="left" vertical="center" shrinkToFit="1"/>
      <protection hidden="1"/>
    </xf>
    <xf numFmtId="0" fontId="27" fillId="35" borderId="24" xfId="0" applyFont="1" applyFill="1" applyBorder="1" applyAlignment="1" applyProtection="1">
      <alignment horizontal="center" vertical="center" shrinkToFit="1"/>
      <protection hidden="1"/>
    </xf>
    <xf numFmtId="0" fontId="0" fillId="35" borderId="30" xfId="0" applyFont="1" applyFill="1" applyBorder="1" applyAlignment="1" applyProtection="1">
      <alignment horizontal="left" vertical="center"/>
      <protection hidden="1"/>
    </xf>
    <xf numFmtId="0" fontId="10" fillId="35" borderId="0" xfId="0" applyFont="1" applyFill="1" applyBorder="1" applyAlignment="1" applyProtection="1">
      <alignment horizontal="center" vertical="center"/>
      <protection hidden="1"/>
    </xf>
    <xf numFmtId="0" fontId="34" fillId="0" borderId="0" xfId="0" applyFont="1" applyAlignment="1" applyProtection="1">
      <alignment vertical="center"/>
      <protection hidden="1"/>
    </xf>
    <xf numFmtId="0" fontId="34" fillId="0" borderId="0" xfId="0" applyFont="1" applyAlignment="1" applyProtection="1">
      <alignment horizontal="left" vertical="center" wrapText="1"/>
      <protection hidden="1"/>
    </xf>
    <xf numFmtId="0" fontId="34" fillId="0" borderId="0" xfId="0" applyFont="1" applyAlignment="1" applyProtection="1">
      <alignment/>
      <protection hidden="1"/>
    </xf>
    <xf numFmtId="0" fontId="0" fillId="35" borderId="10" xfId="0" applyFont="1" applyFill="1" applyBorder="1" applyAlignment="1" applyProtection="1">
      <alignment horizontal="left" vertical="center" shrinkToFit="1"/>
      <protection hidden="1"/>
    </xf>
    <xf numFmtId="0" fontId="34" fillId="0" borderId="0" xfId="0" applyFont="1" applyAlignment="1" applyProtection="1">
      <alignment horizontal="left" vertical="center"/>
      <protection hidden="1"/>
    </xf>
    <xf numFmtId="0" fontId="16" fillId="34" borderId="50" xfId="0" applyFont="1" applyFill="1" applyBorder="1" applyAlignment="1" applyProtection="1">
      <alignment vertical="center"/>
      <protection hidden="1"/>
    </xf>
    <xf numFmtId="0" fontId="16" fillId="34" borderId="11" xfId="0" applyFont="1" applyFill="1" applyBorder="1" applyAlignment="1" applyProtection="1">
      <alignment vertical="center"/>
      <protection hidden="1"/>
    </xf>
    <xf numFmtId="182" fontId="34" fillId="35" borderId="10" xfId="0" applyNumberFormat="1" applyFont="1" applyFill="1" applyBorder="1" applyAlignment="1" applyProtection="1">
      <alignment horizontal="distributed" vertical="center"/>
      <protection hidden="1"/>
    </xf>
    <xf numFmtId="188" fontId="49" fillId="0" borderId="0" xfId="0" applyNumberFormat="1" applyFont="1" applyAlignment="1" applyProtection="1">
      <alignment horizontal="center" shrinkToFit="1"/>
      <protection hidden="1"/>
    </xf>
    <xf numFmtId="182" fontId="34" fillId="35" borderId="0" xfId="0" applyNumberFormat="1" applyFont="1" applyFill="1" applyAlignment="1" applyProtection="1">
      <alignment horizontal="distributed" vertical="center"/>
      <protection hidden="1"/>
    </xf>
    <xf numFmtId="0" fontId="23" fillId="35" borderId="14" xfId="0" applyFont="1" applyFill="1" applyBorder="1" applyAlignment="1" applyProtection="1">
      <alignment horizontal="left" vertical="center" shrinkToFit="1"/>
      <protection hidden="1"/>
    </xf>
    <xf numFmtId="0" fontId="36" fillId="35" borderId="31" xfId="0" applyFont="1" applyFill="1" applyBorder="1" applyAlignment="1" applyProtection="1">
      <alignment horizontal="left" vertical="center" shrinkToFit="1"/>
      <protection hidden="1"/>
    </xf>
    <xf numFmtId="0" fontId="35" fillId="0" borderId="0" xfId="0" applyFont="1" applyAlignment="1" applyProtection="1">
      <alignment horizontal="right" vertical="center"/>
      <protection hidden="1"/>
    </xf>
    <xf numFmtId="0" fontId="35" fillId="0" borderId="0" xfId="0" applyFont="1" applyAlignment="1" applyProtection="1">
      <alignment horizontal="distributed" vertical="center"/>
      <protection hidden="1"/>
    </xf>
    <xf numFmtId="0" fontId="29" fillId="35" borderId="31" xfId="0" applyFont="1" applyFill="1" applyBorder="1" applyAlignment="1" applyProtection="1">
      <alignment vertical="center" shrinkToFit="1"/>
      <protection hidden="1"/>
    </xf>
    <xf numFmtId="188" fontId="49" fillId="0" borderId="0" xfId="0" applyNumberFormat="1" applyFont="1" applyAlignment="1" applyProtection="1">
      <alignment horizontal="center" vertical="center"/>
      <protection hidden="1"/>
    </xf>
    <xf numFmtId="0" fontId="3" fillId="35" borderId="31" xfId="0" applyFont="1" applyFill="1" applyBorder="1" applyAlignment="1" applyProtection="1">
      <alignment vertical="center" shrinkToFit="1"/>
      <protection hidden="1"/>
    </xf>
    <xf numFmtId="0" fontId="9" fillId="35" borderId="31" xfId="0" applyFont="1" applyFill="1" applyBorder="1" applyAlignment="1" applyProtection="1">
      <alignment vertical="center" shrinkToFit="1"/>
      <protection hidden="1"/>
    </xf>
    <xf numFmtId="0" fontId="39" fillId="0" borderId="0" xfId="0" applyFont="1" applyAlignment="1" applyProtection="1">
      <alignment horizontal="distributed" vertical="center"/>
      <protection hidden="1"/>
    </xf>
    <xf numFmtId="0" fontId="27" fillId="35" borderId="10" xfId="0" applyFont="1" applyFill="1" applyBorder="1" applyAlignment="1" applyProtection="1">
      <alignment horizontal="center" vertical="center" shrinkToFit="1"/>
      <protection hidden="1"/>
    </xf>
    <xf numFmtId="0" fontId="27" fillId="35" borderId="10" xfId="0" applyFont="1" applyFill="1" applyBorder="1" applyAlignment="1" applyProtection="1">
      <alignment horizontal="left" vertical="center" shrinkToFit="1"/>
      <protection hidden="1"/>
    </xf>
    <xf numFmtId="0" fontId="41" fillId="35" borderId="74" xfId="0" applyFont="1" applyFill="1" applyBorder="1" applyAlignment="1" applyProtection="1">
      <alignment vertical="center"/>
      <protection hidden="1"/>
    </xf>
    <xf numFmtId="0" fontId="41" fillId="35" borderId="0" xfId="0" applyFont="1" applyFill="1" applyBorder="1" applyAlignment="1" applyProtection="1">
      <alignment vertical="center"/>
      <protection hidden="1"/>
    </xf>
    <xf numFmtId="182" fontId="27" fillId="35" borderId="10" xfId="0" applyNumberFormat="1" applyFont="1" applyFill="1" applyBorder="1" applyAlignment="1" applyProtection="1">
      <alignment horizontal="distributed" vertical="center"/>
      <protection hidden="1"/>
    </xf>
    <xf numFmtId="0" fontId="35" fillId="0" borderId="0" xfId="0" applyFont="1" applyAlignment="1" applyProtection="1">
      <alignment vertical="center" shrinkToFit="1"/>
      <protection hidden="1"/>
    </xf>
    <xf numFmtId="0" fontId="9" fillId="0" borderId="29" xfId="0" applyFont="1" applyBorder="1" applyAlignment="1">
      <alignment horizontal="center" vertical="center" wrapText="1"/>
    </xf>
    <xf numFmtId="0" fontId="9" fillId="0" borderId="24" xfId="0" applyFont="1" applyBorder="1" applyAlignment="1">
      <alignment horizontal="center" vertical="center"/>
    </xf>
    <xf numFmtId="0" fontId="9" fillId="0" borderId="25" xfId="0" applyFont="1" applyBorder="1" applyAlignment="1">
      <alignment horizontal="left" vertical="center"/>
    </xf>
    <xf numFmtId="49" fontId="0" fillId="0" borderId="24" xfId="0" applyNumberFormat="1" applyFont="1" applyFill="1" applyBorder="1" applyAlignment="1" applyProtection="1">
      <alignment horizontal="distributed" vertical="center"/>
      <protection locked="0"/>
    </xf>
    <xf numFmtId="49" fontId="9" fillId="0" borderId="24" xfId="0" applyNumberFormat="1" applyFont="1" applyFill="1" applyBorder="1" applyAlignment="1" applyProtection="1">
      <alignment horizontal="distributed" vertical="center"/>
      <protection locked="0"/>
    </xf>
    <xf numFmtId="0" fontId="0" fillId="0" borderId="24"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182" fontId="9" fillId="0" borderId="31" xfId="0" applyNumberFormat="1" applyFont="1" applyFill="1" applyBorder="1" applyAlignment="1">
      <alignment horizontal="center" vertical="center"/>
    </xf>
    <xf numFmtId="182" fontId="9" fillId="0" borderId="14" xfId="0" applyNumberFormat="1" applyFont="1" applyFill="1" applyBorder="1" applyAlignment="1">
      <alignment horizontal="right" vertical="center" wrapText="1"/>
    </xf>
    <xf numFmtId="182" fontId="9" fillId="0" borderId="14" xfId="0" applyNumberFormat="1" applyFont="1" applyFill="1" applyBorder="1" applyAlignment="1">
      <alignment horizontal="right" vertical="center"/>
    </xf>
    <xf numFmtId="182" fontId="0" fillId="0" borderId="14" xfId="0" applyNumberFormat="1" applyFont="1" applyFill="1" applyBorder="1" applyAlignment="1" applyProtection="1">
      <alignment horizontal="right" vertical="center"/>
      <protection locked="0"/>
    </xf>
    <xf numFmtId="0" fontId="9" fillId="0" borderId="27" xfId="0" applyFont="1" applyBorder="1" applyAlignment="1">
      <alignment horizontal="distributed" vertical="center"/>
    </xf>
    <xf numFmtId="0" fontId="9" fillId="0" borderId="34" xfId="0" applyFont="1" applyBorder="1" applyAlignment="1">
      <alignment horizontal="center" vertical="center" wrapText="1" shrinkToFit="1"/>
    </xf>
    <xf numFmtId="0" fontId="9" fillId="0" borderId="0" xfId="0" applyFont="1" applyAlignment="1">
      <alignment/>
    </xf>
    <xf numFmtId="0" fontId="9" fillId="0" borderId="83" xfId="0" applyFont="1" applyBorder="1" applyAlignment="1">
      <alignment/>
    </xf>
    <xf numFmtId="0" fontId="9" fillId="0" borderId="34" xfId="0" applyFont="1" applyBorder="1" applyAlignment="1">
      <alignment/>
    </xf>
    <xf numFmtId="0" fontId="25" fillId="0" borderId="0" xfId="0" applyFont="1" applyBorder="1" applyAlignment="1">
      <alignment horizontal="left" vertical="center"/>
    </xf>
    <xf numFmtId="188" fontId="9" fillId="0" borderId="0" xfId="0" applyNumberFormat="1" applyFont="1" applyBorder="1" applyAlignment="1">
      <alignment horizontal="left" shrinkToFit="1"/>
    </xf>
    <xf numFmtId="0" fontId="9"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31" xfId="0" applyFont="1" applyFill="1" applyBorder="1" applyAlignment="1">
      <alignment horizontal="center" vertical="center" shrinkToFit="1"/>
    </xf>
    <xf numFmtId="0" fontId="9" fillId="0" borderId="20" xfId="0" applyFont="1" applyFill="1" applyBorder="1" applyAlignment="1">
      <alignment horizontal="center" vertical="center" shrinkToFit="1"/>
    </xf>
    <xf numFmtId="0" fontId="9" fillId="0" borderId="14" xfId="0" applyFont="1" applyBorder="1" applyAlignment="1">
      <alignment horizontal="left" vertical="center"/>
    </xf>
    <xf numFmtId="0" fontId="27" fillId="0" borderId="14" xfId="0" applyFont="1" applyFill="1" applyBorder="1" applyAlignment="1" applyProtection="1">
      <alignment vertical="center"/>
      <protection locked="0"/>
    </xf>
    <xf numFmtId="0" fontId="9" fillId="0" borderId="60" xfId="0" applyFont="1" applyBorder="1" applyAlignment="1">
      <alignment horizontal="distributed" vertical="center"/>
    </xf>
    <xf numFmtId="0" fontId="9" fillId="0" borderId="90" xfId="0" applyFont="1" applyBorder="1" applyAlignment="1">
      <alignment horizontal="distributed" vertical="center"/>
    </xf>
    <xf numFmtId="0" fontId="9" fillId="0" borderId="35" xfId="0" applyFont="1" applyBorder="1" applyAlignment="1">
      <alignment horizontal="distributed" vertical="center"/>
    </xf>
    <xf numFmtId="0" fontId="9" fillId="0" borderId="0" xfId="0" applyFont="1" applyBorder="1" applyAlignment="1">
      <alignment horizontal="distributed" vertical="center"/>
    </xf>
    <xf numFmtId="0" fontId="0" fillId="0" borderId="14" xfId="0" applyFont="1" applyFill="1" applyBorder="1" applyAlignment="1" applyProtection="1">
      <alignment horizontal="left" vertical="center" shrinkToFit="1"/>
      <protection locked="0"/>
    </xf>
    <xf numFmtId="182" fontId="0" fillId="0" borderId="31" xfId="0" applyNumberFormat="1" applyFont="1" applyFill="1" applyBorder="1" applyAlignment="1" applyProtection="1">
      <alignment horizontal="center" vertical="center"/>
      <protection locked="0"/>
    </xf>
    <xf numFmtId="0" fontId="0" fillId="0" borderId="2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9" fillId="0" borderId="14" xfId="0" applyFont="1" applyFill="1" applyBorder="1" applyAlignment="1">
      <alignment horizontal="left" vertical="center"/>
    </xf>
    <xf numFmtId="182" fontId="9" fillId="0" borderId="14" xfId="0" applyNumberFormat="1" applyFont="1" applyFill="1" applyBorder="1" applyAlignment="1">
      <alignment horizontal="left" vertical="center"/>
    </xf>
    <xf numFmtId="0" fontId="23" fillId="0" borderId="14" xfId="0" applyFont="1" applyFill="1" applyBorder="1" applyAlignment="1">
      <alignment horizontal="center" vertical="center"/>
    </xf>
    <xf numFmtId="0" fontId="9" fillId="0" borderId="14" xfId="0" applyFont="1" applyFill="1" applyBorder="1" applyAlignment="1" applyProtection="1">
      <alignment vertical="center"/>
      <protection locked="0"/>
    </xf>
    <xf numFmtId="0" fontId="9" fillId="0" borderId="15" xfId="0" applyFont="1" applyFill="1" applyBorder="1" applyAlignment="1" applyProtection="1">
      <alignment vertical="center"/>
      <protection locked="0"/>
    </xf>
    <xf numFmtId="182" fontId="0" fillId="0" borderId="14" xfId="0" applyNumberFormat="1" applyFont="1" applyFill="1" applyBorder="1" applyAlignment="1" applyProtection="1">
      <alignment horizontal="center" vertical="center"/>
      <protection locked="0"/>
    </xf>
    <xf numFmtId="0" fontId="47" fillId="0" borderId="0" xfId="0" applyFont="1" applyFill="1" applyAlignment="1" applyProtection="1">
      <alignment horizontal="center" vertical="center"/>
      <protection locked="0"/>
    </xf>
    <xf numFmtId="0" fontId="0" fillId="0" borderId="0" xfId="0" applyFont="1" applyFill="1" applyBorder="1" applyAlignment="1" applyProtection="1">
      <alignment horizontal="left" vertical="center" shrinkToFit="1"/>
      <protection locked="0"/>
    </xf>
    <xf numFmtId="0" fontId="47" fillId="0" borderId="27" xfId="0" applyFont="1" applyFill="1" applyBorder="1" applyAlignment="1" applyProtection="1">
      <alignment horizontal="center" vertical="center"/>
      <protection locked="0"/>
    </xf>
    <xf numFmtId="182" fontId="9" fillId="0" borderId="14" xfId="0" applyNumberFormat="1" applyFont="1" applyFill="1" applyBorder="1" applyAlignment="1">
      <alignment horizontal="center" vertical="center"/>
    </xf>
    <xf numFmtId="0" fontId="9" fillId="0" borderId="0" xfId="0" applyFont="1" applyBorder="1" applyAlignment="1">
      <alignment horizontal="center" vertical="top"/>
    </xf>
    <xf numFmtId="0" fontId="9" fillId="0" borderId="13"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47" fillId="0" borderId="14" xfId="0" applyFont="1" applyFill="1" applyBorder="1" applyAlignment="1" applyProtection="1">
      <alignment horizontal="center" vertical="center"/>
      <protection locked="0"/>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3" xfId="0" applyFont="1" applyBorder="1" applyAlignment="1">
      <alignment horizontal="center" vertical="center"/>
    </xf>
    <xf numFmtId="0" fontId="9" fillId="0" borderId="16" xfId="0" applyFont="1" applyBorder="1" applyAlignment="1">
      <alignment horizontal="center" vertical="center"/>
    </xf>
    <xf numFmtId="0" fontId="0" fillId="0" borderId="27" xfId="0" applyFont="1" applyFill="1" applyBorder="1" applyAlignment="1" applyProtection="1">
      <alignment vertical="center"/>
      <protection locked="0"/>
    </xf>
    <xf numFmtId="0" fontId="0" fillId="0" borderId="43" xfId="0" applyFont="1" applyFill="1" applyBorder="1" applyAlignment="1" applyProtection="1">
      <alignment vertical="center"/>
      <protection locked="0"/>
    </xf>
    <xf numFmtId="0" fontId="25" fillId="0" borderId="29" xfId="0" applyFont="1" applyBorder="1" applyAlignment="1">
      <alignment horizontal="center" vertical="center"/>
    </xf>
    <xf numFmtId="0" fontId="9" fillId="0" borderId="44" xfId="0" applyFont="1" applyBorder="1" applyAlignment="1">
      <alignment horizontal="center" vertical="center"/>
    </xf>
    <xf numFmtId="0" fontId="27" fillId="0" borderId="13" xfId="0" applyFont="1" applyFill="1" applyBorder="1" applyAlignment="1" applyProtection="1">
      <alignment horizontal="center" vertical="center" shrinkToFit="1"/>
      <protection locked="0"/>
    </xf>
    <xf numFmtId="0" fontId="27" fillId="0" borderId="14" xfId="0" applyFont="1" applyFill="1" applyBorder="1" applyAlignment="1" applyProtection="1">
      <alignment horizontal="center" vertical="center" shrinkToFit="1"/>
      <protection locked="0"/>
    </xf>
    <xf numFmtId="176" fontId="27" fillId="0" borderId="31" xfId="0" applyNumberFormat="1" applyFont="1" applyFill="1" applyBorder="1" applyAlignment="1" applyProtection="1">
      <alignment horizontal="left" vertical="center"/>
      <protection locked="0"/>
    </xf>
    <xf numFmtId="0" fontId="0" fillId="0" borderId="14" xfId="0" applyFont="1" applyFill="1" applyBorder="1" applyAlignment="1" applyProtection="1">
      <alignment vertical="center" wrapText="1"/>
      <protection locked="0"/>
    </xf>
    <xf numFmtId="0" fontId="0" fillId="0" borderId="15" xfId="0" applyFont="1" applyFill="1" applyBorder="1" applyAlignment="1" applyProtection="1">
      <alignment vertical="center" wrapText="1"/>
      <protection locked="0"/>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23" fillId="0" borderId="14" xfId="0" applyFont="1" applyBorder="1" applyAlignment="1">
      <alignment horizontal="center" vertical="center"/>
    </xf>
    <xf numFmtId="0" fontId="23" fillId="0" borderId="16" xfId="0" applyFont="1" applyBorder="1" applyAlignment="1">
      <alignment horizontal="center" vertical="center"/>
    </xf>
    <xf numFmtId="182" fontId="0" fillId="0" borderId="27" xfId="0" applyNumberFormat="1" applyFont="1" applyFill="1" applyBorder="1" applyAlignment="1" applyProtection="1">
      <alignment horizontal="center" vertical="center"/>
      <protection locked="0"/>
    </xf>
    <xf numFmtId="182" fontId="9" fillId="0" borderId="27" xfId="0" applyNumberFormat="1" applyFont="1" applyFill="1" applyBorder="1" applyAlignment="1">
      <alignment horizontal="center" vertical="center"/>
    </xf>
    <xf numFmtId="0" fontId="23" fillId="0" borderId="13" xfId="0" applyFont="1" applyBorder="1" applyAlignment="1">
      <alignment horizontal="center" vertical="center"/>
    </xf>
    <xf numFmtId="0" fontId="0" fillId="0" borderId="27" xfId="0" applyFont="1" applyBorder="1" applyAlignment="1">
      <alignment horizontal="center" vertical="center"/>
    </xf>
    <xf numFmtId="185" fontId="27" fillId="0" borderId="27" xfId="0" applyNumberFormat="1" applyFont="1" applyFill="1" applyBorder="1" applyAlignment="1" applyProtection="1">
      <alignment horizontal="center" vertical="center"/>
      <protection locked="0"/>
    </xf>
    <xf numFmtId="0" fontId="9" fillId="0" borderId="17" xfId="0" applyFont="1" applyBorder="1" applyAlignment="1">
      <alignment horizontal="distributed" vertical="center"/>
    </xf>
    <xf numFmtId="0" fontId="9" fillId="0" borderId="10" xfId="0" applyFont="1" applyBorder="1" applyAlignment="1" applyProtection="1">
      <alignment horizontal="right" vertical="center"/>
      <protection locked="0"/>
    </xf>
    <xf numFmtId="0" fontId="9" fillId="0" borderId="38" xfId="0" applyFont="1" applyBorder="1" applyAlignment="1">
      <alignment horizontal="center" vertical="distributed" textRotation="255"/>
    </xf>
    <xf numFmtId="0" fontId="9" fillId="0" borderId="25" xfId="0" applyFont="1" applyBorder="1" applyAlignment="1">
      <alignment horizontal="center" vertical="distributed" textRotation="255"/>
    </xf>
    <xf numFmtId="0" fontId="9" fillId="0" borderId="41" xfId="0" applyFont="1" applyBorder="1" applyAlignment="1">
      <alignment horizontal="center" vertical="distributed" textRotation="255"/>
    </xf>
    <xf numFmtId="0" fontId="9" fillId="0" borderId="34" xfId="0" applyFont="1" applyBorder="1" applyAlignment="1">
      <alignment horizontal="center" vertical="distributed" textRotation="255"/>
    </xf>
    <xf numFmtId="0" fontId="9" fillId="0" borderId="0" xfId="0" applyFont="1" applyBorder="1" applyAlignment="1">
      <alignment horizontal="center" vertical="distributed" textRotation="255"/>
    </xf>
    <xf numFmtId="0" fontId="9" fillId="0" borderId="83" xfId="0" applyFont="1" applyBorder="1" applyAlignment="1">
      <alignment horizontal="center" vertical="distributed" textRotation="255"/>
    </xf>
    <xf numFmtId="0" fontId="9" fillId="0" borderId="35" xfId="0" applyFont="1" applyBorder="1" applyAlignment="1">
      <alignment horizontal="center" vertical="distributed" textRotation="255"/>
    </xf>
    <xf numFmtId="0" fontId="9" fillId="0" borderId="31" xfId="0" applyFont="1" applyBorder="1" applyAlignment="1">
      <alignment horizontal="center" vertical="distributed" textRotation="255"/>
    </xf>
    <xf numFmtId="0" fontId="9" fillId="0" borderId="20" xfId="0" applyFont="1" applyBorder="1" applyAlignment="1">
      <alignment horizontal="center" vertical="distributed" textRotation="255"/>
    </xf>
    <xf numFmtId="0" fontId="9" fillId="0" borderId="37" xfId="0" applyFont="1" applyBorder="1" applyAlignment="1">
      <alignment horizontal="center" vertical="distributed" textRotation="255"/>
    </xf>
    <xf numFmtId="0" fontId="9" fillId="0" borderId="10" xfId="0" applyFont="1" applyBorder="1" applyAlignment="1">
      <alignment horizontal="center" vertical="distributed" textRotation="255"/>
    </xf>
    <xf numFmtId="0" fontId="9" fillId="0" borderId="28" xfId="0" applyFont="1" applyBorder="1" applyAlignment="1">
      <alignment horizontal="center" vertical="distributed" textRotation="255"/>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6" xfId="0" applyFont="1" applyBorder="1" applyAlignment="1">
      <alignment horizontal="center" vertical="center"/>
    </xf>
    <xf numFmtId="38" fontId="9" fillId="0" borderId="14" xfId="48" applyFont="1" applyBorder="1" applyAlignment="1">
      <alignment horizontal="distributed" vertical="center"/>
    </xf>
    <xf numFmtId="0" fontId="9" fillId="0" borderId="14" xfId="0" applyFont="1" applyBorder="1" applyAlignment="1">
      <alignment horizontal="distributed" vertical="center"/>
    </xf>
    <xf numFmtId="0" fontId="9" fillId="0" borderId="56" xfId="0" applyFont="1" applyBorder="1" applyAlignment="1">
      <alignment horizontal="distributed" vertical="center"/>
    </xf>
    <xf numFmtId="0" fontId="9" fillId="0" borderId="94" xfId="0" applyFont="1" applyBorder="1" applyAlignment="1">
      <alignment horizontal="distributed" vertical="center"/>
    </xf>
    <xf numFmtId="0" fontId="9" fillId="0" borderId="52" xfId="0" applyFont="1" applyBorder="1" applyAlignment="1">
      <alignment horizontal="distributed" vertical="center"/>
    </xf>
    <xf numFmtId="0" fontId="9" fillId="0" borderId="93" xfId="0" applyFont="1" applyBorder="1" applyAlignment="1">
      <alignment horizontal="center" vertical="center"/>
    </xf>
    <xf numFmtId="0" fontId="9" fillId="0" borderId="38" xfId="0" applyFont="1" applyBorder="1" applyAlignment="1">
      <alignment horizontal="center" vertical="center"/>
    </xf>
    <xf numFmtId="0" fontId="0" fillId="0" borderId="0" xfId="0" applyFont="1" applyFill="1" applyBorder="1" applyAlignment="1" applyProtection="1">
      <alignment vertical="center" shrinkToFit="1"/>
      <protection locked="0"/>
    </xf>
    <xf numFmtId="0" fontId="0" fillId="0" borderId="12" xfId="0" applyFont="1" applyFill="1" applyBorder="1" applyAlignment="1" applyProtection="1">
      <alignment vertical="center" shrinkToFit="1"/>
      <protection locked="0"/>
    </xf>
    <xf numFmtId="0" fontId="9" fillId="0" borderId="0" xfId="0" applyFont="1" applyBorder="1" applyAlignment="1">
      <alignment horizontal="left" vertical="center" wrapText="1"/>
    </xf>
    <xf numFmtId="0" fontId="9" fillId="0" borderId="21" xfId="0" applyFont="1" applyBorder="1" applyAlignment="1">
      <alignment horizontal="distributed" vertical="center"/>
    </xf>
    <xf numFmtId="0" fontId="9" fillId="0" borderId="22" xfId="0" applyFont="1" applyBorder="1" applyAlignment="1">
      <alignment horizontal="distributed" vertical="center"/>
    </xf>
    <xf numFmtId="0" fontId="0" fillId="0" borderId="14" xfId="0" applyFont="1" applyFill="1" applyBorder="1" applyAlignment="1" applyProtection="1">
      <alignment horizontal="center" vertical="center" shrinkToFit="1"/>
      <protection locked="0"/>
    </xf>
    <xf numFmtId="0" fontId="0" fillId="0" borderId="14" xfId="0" applyFont="1" applyFill="1" applyBorder="1" applyAlignment="1" applyProtection="1">
      <alignment vertical="center"/>
      <protection locked="0"/>
    </xf>
    <xf numFmtId="0" fontId="9" fillId="0" borderId="31"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shrinkToFit="1"/>
      <protection locked="0"/>
    </xf>
    <xf numFmtId="0" fontId="0" fillId="0" borderId="34" xfId="0" applyFont="1" applyFill="1" applyBorder="1" applyAlignment="1" applyProtection="1">
      <alignment vertical="top" wrapText="1"/>
      <protection locked="0"/>
    </xf>
    <xf numFmtId="0" fontId="0" fillId="0" borderId="0" xfId="0" applyFont="1" applyFill="1" applyBorder="1" applyAlignment="1" applyProtection="1">
      <alignment vertical="top" wrapText="1"/>
      <protection locked="0"/>
    </xf>
    <xf numFmtId="0" fontId="0" fillId="0" borderId="37" xfId="0" applyFont="1" applyFill="1" applyBorder="1" applyAlignment="1" applyProtection="1">
      <alignment vertical="top" wrapText="1"/>
      <protection locked="0"/>
    </xf>
    <xf numFmtId="0" fontId="0" fillId="0" borderId="10" xfId="0" applyFont="1" applyFill="1" applyBorder="1" applyAlignment="1" applyProtection="1">
      <alignment vertical="top" wrapText="1"/>
      <protection locked="0"/>
    </xf>
    <xf numFmtId="0" fontId="22" fillId="0" borderId="26" xfId="0" applyFont="1" applyBorder="1" applyAlignment="1">
      <alignment horizontal="center" vertical="center"/>
    </xf>
    <xf numFmtId="0" fontId="22" fillId="0" borderId="27" xfId="0" applyFont="1" applyBorder="1" applyAlignment="1">
      <alignment horizontal="center" vertical="center"/>
    </xf>
    <xf numFmtId="0" fontId="22" fillId="0" borderId="42" xfId="0" applyFont="1" applyBorder="1" applyAlignment="1">
      <alignment horizontal="center" vertical="center"/>
    </xf>
    <xf numFmtId="0" fontId="9" fillId="0" borderId="38" xfId="0" applyFont="1" applyBorder="1" applyAlignment="1">
      <alignment horizontal="center" vertical="center" textRotation="255"/>
    </xf>
    <xf numFmtId="0" fontId="9" fillId="0" borderId="25" xfId="0" applyFont="1" applyBorder="1" applyAlignment="1">
      <alignment horizontal="center" vertical="center" textRotation="255"/>
    </xf>
    <xf numFmtId="0" fontId="9" fillId="0" borderId="34" xfId="0" applyFont="1" applyBorder="1" applyAlignment="1">
      <alignment horizontal="center" vertical="center" textRotation="255"/>
    </xf>
    <xf numFmtId="0" fontId="9" fillId="0" borderId="0" xfId="0" applyFont="1" applyBorder="1" applyAlignment="1">
      <alignment horizontal="center" vertical="center" textRotation="255"/>
    </xf>
    <xf numFmtId="0" fontId="9" fillId="0" borderId="37" xfId="0" applyFont="1" applyBorder="1" applyAlignment="1">
      <alignment horizontal="center" vertical="center" textRotation="255"/>
    </xf>
    <xf numFmtId="0" fontId="9" fillId="0" borderId="10" xfId="0" applyFont="1" applyBorder="1" applyAlignment="1">
      <alignment horizontal="center" vertical="center" textRotation="255"/>
    </xf>
    <xf numFmtId="3" fontId="9" fillId="0" borderId="22" xfId="0" applyNumberFormat="1" applyFont="1" applyBorder="1" applyAlignment="1">
      <alignment horizontal="distributed" vertical="center"/>
    </xf>
    <xf numFmtId="0" fontId="9" fillId="0" borderId="10" xfId="0" applyFont="1" applyBorder="1" applyAlignment="1">
      <alignment horizontal="distributed" vertical="center"/>
    </xf>
    <xf numFmtId="38" fontId="9" fillId="0" borderId="14" xfId="48" applyFont="1" applyBorder="1" applyAlignment="1">
      <alignment horizontal="center" vertical="center" shrinkToFit="1"/>
    </xf>
    <xf numFmtId="0" fontId="0" fillId="0" borderId="31" xfId="0" applyFont="1" applyFill="1" applyBorder="1" applyAlignment="1" applyProtection="1">
      <alignment vertical="center" wrapText="1"/>
      <protection locked="0"/>
    </xf>
    <xf numFmtId="183" fontId="9" fillId="0" borderId="27" xfId="0" applyNumberFormat="1" applyFont="1" applyFill="1" applyBorder="1" applyAlignment="1">
      <alignment horizontal="center" vertical="center"/>
    </xf>
    <xf numFmtId="0" fontId="23" fillId="0" borderId="31" xfId="0" applyFont="1" applyFill="1" applyBorder="1" applyAlignment="1">
      <alignment horizontal="center" vertical="center"/>
    </xf>
    <xf numFmtId="0" fontId="9" fillId="0" borderId="34" xfId="0" applyFont="1" applyBorder="1" applyAlignment="1">
      <alignment horizontal="center" vertical="center" wrapText="1"/>
    </xf>
    <xf numFmtId="0" fontId="9" fillId="0" borderId="0" xfId="0" applyFont="1" applyBorder="1" applyAlignment="1">
      <alignment horizontal="center"/>
    </xf>
    <xf numFmtId="0" fontId="9" fillId="0" borderId="83" xfId="0" applyFont="1" applyBorder="1" applyAlignment="1">
      <alignment horizontal="center"/>
    </xf>
    <xf numFmtId="0" fontId="9" fillId="0" borderId="34" xfId="0" applyFont="1" applyBorder="1" applyAlignment="1">
      <alignment horizontal="center"/>
    </xf>
    <xf numFmtId="0" fontId="9" fillId="0" borderId="34" xfId="0" applyFont="1" applyBorder="1" applyAlignment="1">
      <alignment horizontal="center" vertical="center"/>
    </xf>
    <xf numFmtId="0" fontId="9" fillId="0" borderId="0" xfId="0" applyFont="1" applyBorder="1" applyAlignment="1">
      <alignment horizontal="center" vertical="center"/>
    </xf>
    <xf numFmtId="0" fontId="9" fillId="0" borderId="53" xfId="0" applyFont="1" applyBorder="1" applyAlignment="1">
      <alignment horizontal="distributed" vertical="center"/>
    </xf>
    <xf numFmtId="0" fontId="9" fillId="0" borderId="91" xfId="0" applyFont="1" applyBorder="1" applyAlignment="1">
      <alignment horizontal="distributed" vertical="center"/>
    </xf>
    <xf numFmtId="0" fontId="9" fillId="0" borderId="45" xfId="0" applyFont="1" applyBorder="1" applyAlignment="1">
      <alignment horizontal="distributed" vertical="center"/>
    </xf>
    <xf numFmtId="3" fontId="9" fillId="0" borderId="22" xfId="0" applyNumberFormat="1"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10" xfId="0" applyFont="1" applyBorder="1" applyAlignment="1">
      <alignment horizontal="center" vertical="center" shrinkToFit="1"/>
    </xf>
    <xf numFmtId="182" fontId="9" fillId="0" borderId="27" xfId="0" applyNumberFormat="1" applyFont="1" applyFill="1" applyBorder="1" applyAlignment="1">
      <alignment horizontal="right" vertical="center" wrapText="1"/>
    </xf>
    <xf numFmtId="182" fontId="9" fillId="0" borderId="27" xfId="0" applyNumberFormat="1" applyFont="1" applyFill="1" applyBorder="1" applyAlignment="1">
      <alignment horizontal="right" vertical="center"/>
    </xf>
    <xf numFmtId="0" fontId="9" fillId="0" borderId="59" xfId="0" applyFont="1" applyBorder="1" applyAlignment="1">
      <alignment horizontal="center" vertical="center"/>
    </xf>
    <xf numFmtId="0" fontId="9" fillId="0" borderId="92" xfId="0" applyFont="1" applyBorder="1" applyAlignment="1">
      <alignment horizontal="center" vertical="center"/>
    </xf>
    <xf numFmtId="0" fontId="9" fillId="0" borderId="58" xfId="0" applyFont="1" applyBorder="1" applyAlignment="1">
      <alignment horizontal="center" vertical="center"/>
    </xf>
    <xf numFmtId="0" fontId="9" fillId="0" borderId="53" xfId="0" applyFont="1" applyBorder="1" applyAlignment="1">
      <alignment horizontal="center" vertical="center"/>
    </xf>
    <xf numFmtId="0" fontId="9" fillId="0" borderId="91" xfId="0" applyFont="1" applyBorder="1" applyAlignment="1">
      <alignment horizontal="center" vertical="center"/>
    </xf>
    <xf numFmtId="0" fontId="9" fillId="0" borderId="57" xfId="0" applyFont="1" applyBorder="1" applyAlignment="1">
      <alignment horizontal="center" vertical="center"/>
    </xf>
    <xf numFmtId="0" fontId="9" fillId="0" borderId="89" xfId="0" applyFont="1" applyBorder="1" applyAlignment="1">
      <alignment horizontal="center" vertical="center" textRotation="255"/>
    </xf>
    <xf numFmtId="0" fontId="9" fillId="0" borderId="41" xfId="0" applyFont="1" applyBorder="1" applyAlignment="1">
      <alignment horizontal="center" vertical="center" textRotation="255"/>
    </xf>
    <xf numFmtId="0" fontId="9" fillId="0" borderId="17" xfId="0" applyFont="1" applyBorder="1" applyAlignment="1">
      <alignment horizontal="center" vertical="center" textRotation="255"/>
    </xf>
    <xf numFmtId="0" fontId="9" fillId="0" borderId="83" xfId="0" applyFont="1" applyBorder="1" applyAlignment="1">
      <alignment horizontal="center" vertical="center" textRotation="255"/>
    </xf>
    <xf numFmtId="0" fontId="9" fillId="0" borderId="21" xfId="0" applyFont="1" applyBorder="1" applyAlignment="1">
      <alignment horizontal="center" vertical="center" textRotation="255"/>
    </xf>
    <xf numFmtId="0" fontId="9" fillId="0" borderId="22" xfId="0" applyFont="1" applyBorder="1" applyAlignment="1">
      <alignment horizontal="center" vertical="center" textRotation="255"/>
    </xf>
    <xf numFmtId="0" fontId="9" fillId="0" borderId="32" xfId="0" applyFont="1" applyBorder="1" applyAlignment="1">
      <alignment horizontal="center" vertical="center" textRotation="255"/>
    </xf>
    <xf numFmtId="0" fontId="9" fillId="0" borderId="31" xfId="0" applyFont="1" applyBorder="1" applyAlignment="1">
      <alignment horizontal="distributed" vertical="center"/>
    </xf>
    <xf numFmtId="38" fontId="9" fillId="0" borderId="27" xfId="48" applyFont="1" applyBorder="1" applyAlignment="1">
      <alignment horizontal="distributed" vertical="center"/>
    </xf>
    <xf numFmtId="176" fontId="27" fillId="0" borderId="14" xfId="0" applyNumberFormat="1" applyFont="1" applyFill="1" applyBorder="1" applyAlignment="1" applyProtection="1">
      <alignment horizontal="left" vertical="center"/>
      <protection locked="0"/>
    </xf>
    <xf numFmtId="0" fontId="0" fillId="0" borderId="15" xfId="0" applyFont="1" applyFill="1" applyBorder="1" applyAlignment="1" applyProtection="1">
      <alignment vertical="center"/>
      <protection locked="0"/>
    </xf>
    <xf numFmtId="0" fontId="9" fillId="0" borderId="27" xfId="0" applyFont="1" applyFill="1" applyBorder="1" applyAlignment="1">
      <alignment horizontal="right" vertical="center" shrinkToFit="1"/>
    </xf>
    <xf numFmtId="0" fontId="27" fillId="0" borderId="14" xfId="0" applyFont="1" applyFill="1" applyBorder="1" applyAlignment="1" applyProtection="1">
      <alignment horizontal="left" vertical="center" shrinkToFit="1"/>
      <protection locked="0"/>
    </xf>
    <xf numFmtId="0" fontId="0" fillId="0" borderId="14" xfId="0" applyFont="1" applyFill="1" applyBorder="1" applyAlignment="1" applyProtection="1">
      <alignment vertical="center" shrinkToFit="1"/>
      <protection locked="0"/>
    </xf>
    <xf numFmtId="0" fontId="0" fillId="0" borderId="15" xfId="0" applyFont="1" applyFill="1" applyBorder="1" applyAlignment="1" applyProtection="1">
      <alignment vertical="center" shrinkToFit="1"/>
      <protection locked="0"/>
    </xf>
    <xf numFmtId="0" fontId="43" fillId="0" borderId="14" xfId="0" applyFont="1" applyFill="1" applyBorder="1" applyAlignment="1" applyProtection="1">
      <alignment horizontal="center" vertical="center"/>
      <protection locked="0"/>
    </xf>
    <xf numFmtId="0" fontId="27" fillId="0" borderId="27" xfId="0" applyFont="1" applyFill="1" applyBorder="1" applyAlignment="1" applyProtection="1">
      <alignment horizontal="left" vertical="center" shrinkToFit="1"/>
      <protection locked="0"/>
    </xf>
    <xf numFmtId="0" fontId="9" fillId="0" borderId="13" xfId="0" applyFont="1" applyBorder="1" applyAlignment="1">
      <alignment horizontal="distributed" vertical="center"/>
    </xf>
    <xf numFmtId="0" fontId="9" fillId="0" borderId="16" xfId="0" applyFont="1" applyBorder="1" applyAlignment="1">
      <alignment horizontal="distributed" vertical="center"/>
    </xf>
    <xf numFmtId="176" fontId="27" fillId="0" borderId="22" xfId="0" applyNumberFormat="1" applyFont="1" applyFill="1" applyBorder="1" applyAlignment="1" applyProtection="1">
      <alignment horizontal="left" vertical="center"/>
      <protection locked="0"/>
    </xf>
    <xf numFmtId="0" fontId="22" fillId="0" borderId="56" xfId="0" applyFont="1" applyBorder="1" applyAlignment="1">
      <alignment horizontal="distributed" vertical="center"/>
    </xf>
    <xf numFmtId="0" fontId="22" fillId="0" borderId="94" xfId="0" applyFont="1" applyBorder="1" applyAlignment="1">
      <alignment horizontal="distributed" vertical="center"/>
    </xf>
    <xf numFmtId="0" fontId="9" fillId="0" borderId="55" xfId="0" applyFont="1" applyBorder="1" applyAlignment="1">
      <alignment horizontal="distributed" vertical="center"/>
    </xf>
    <xf numFmtId="0" fontId="9" fillId="0" borderId="79" xfId="0" applyFont="1" applyBorder="1" applyAlignment="1">
      <alignment horizontal="center" vertical="center"/>
    </xf>
    <xf numFmtId="0" fontId="9" fillId="0" borderId="95" xfId="0" applyFont="1" applyBorder="1" applyAlignment="1">
      <alignment horizontal="center" vertical="center"/>
    </xf>
    <xf numFmtId="0" fontId="9" fillId="0" borderId="96" xfId="0" applyFont="1" applyBorder="1" applyAlignment="1">
      <alignment horizontal="center" vertical="center"/>
    </xf>
    <xf numFmtId="0" fontId="9" fillId="0" borderId="97" xfId="0" applyFont="1" applyBorder="1" applyAlignment="1">
      <alignment horizontal="center" vertical="center"/>
    </xf>
    <xf numFmtId="0" fontId="9" fillId="0" borderId="51" xfId="0" applyFont="1" applyBorder="1" applyAlignment="1">
      <alignment horizontal="center" vertical="center"/>
    </xf>
    <xf numFmtId="0" fontId="9" fillId="0" borderId="98" xfId="0" applyFont="1" applyBorder="1" applyAlignment="1">
      <alignment horizontal="center" vertical="center"/>
    </xf>
    <xf numFmtId="0" fontId="22" fillId="0" borderId="52" xfId="0" applyFont="1" applyBorder="1" applyAlignment="1">
      <alignment horizontal="distributed" vertical="center"/>
    </xf>
    <xf numFmtId="0" fontId="9" fillId="0" borderId="37" xfId="0" applyFont="1" applyBorder="1" applyAlignment="1">
      <alignment horizontal="center" vertical="center"/>
    </xf>
    <xf numFmtId="0" fontId="9" fillId="0" borderId="10" xfId="0" applyFont="1" applyBorder="1" applyAlignment="1">
      <alignment horizontal="center" vertical="center"/>
    </xf>
    <xf numFmtId="0" fontId="22" fillId="0" borderId="89" xfId="0" applyFont="1" applyBorder="1" applyAlignment="1">
      <alignment horizontal="distributed" vertical="center" wrapText="1"/>
    </xf>
    <xf numFmtId="0" fontId="22" fillId="0" borderId="25" xfId="0" applyFont="1" applyBorder="1" applyAlignment="1">
      <alignment horizontal="distributed" vertical="center" wrapText="1"/>
    </xf>
    <xf numFmtId="0" fontId="22" fillId="0" borderId="41" xfId="0" applyFont="1" applyBorder="1" applyAlignment="1">
      <alignment horizontal="distributed" vertical="center" wrapText="1"/>
    </xf>
    <xf numFmtId="0" fontId="22" fillId="0" borderId="17" xfId="0" applyFont="1" applyBorder="1" applyAlignment="1">
      <alignment horizontal="distributed" vertical="center" wrapText="1"/>
    </xf>
    <xf numFmtId="0" fontId="22" fillId="0" borderId="0" xfId="0" applyFont="1" applyBorder="1" applyAlignment="1">
      <alignment horizontal="distributed" vertical="center" wrapText="1"/>
    </xf>
    <xf numFmtId="0" fontId="22" fillId="0" borderId="83" xfId="0" applyFont="1" applyBorder="1" applyAlignment="1">
      <alignment horizontal="distributed" vertical="center" wrapText="1"/>
    </xf>
    <xf numFmtId="0" fontId="22" fillId="0" borderId="19" xfId="0" applyFont="1" applyBorder="1" applyAlignment="1">
      <alignment horizontal="distributed" vertical="center" wrapText="1"/>
    </xf>
    <xf numFmtId="0" fontId="22" fillId="0" borderId="31" xfId="0" applyFont="1" applyBorder="1" applyAlignment="1">
      <alignment horizontal="distributed" vertical="center" wrapText="1"/>
    </xf>
    <xf numFmtId="0" fontId="22" fillId="0" borderId="20" xfId="0" applyFont="1" applyBorder="1" applyAlignment="1">
      <alignment horizontal="distributed" vertical="center" wrapText="1"/>
    </xf>
    <xf numFmtId="0" fontId="9" fillId="0" borderId="89"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41"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56" xfId="0" applyFont="1" applyBorder="1" applyAlignment="1">
      <alignment horizontal="center" vertical="center"/>
    </xf>
    <xf numFmtId="0" fontId="9" fillId="0" borderId="94" xfId="0" applyFont="1" applyBorder="1" applyAlignment="1">
      <alignment horizontal="center" vertical="center"/>
    </xf>
    <xf numFmtId="0" fontId="9" fillId="0" borderId="55" xfId="0" applyFont="1" applyBorder="1" applyAlignment="1">
      <alignment horizontal="center" vertical="center"/>
    </xf>
    <xf numFmtId="0" fontId="6" fillId="0" borderId="25"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0" fontId="9" fillId="0" borderId="21"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28" xfId="0" applyFont="1" applyBorder="1" applyAlignment="1">
      <alignment horizontal="center" vertical="center" textRotation="255"/>
    </xf>
    <xf numFmtId="182" fontId="9" fillId="0" borderId="29" xfId="0" applyNumberFormat="1" applyFont="1" applyFill="1" applyBorder="1" applyAlignment="1">
      <alignment horizontal="right" vertical="center" wrapText="1"/>
    </xf>
    <xf numFmtId="182" fontId="9" fillId="0" borderId="24" xfId="0" applyNumberFormat="1" applyFont="1" applyFill="1" applyBorder="1" applyAlignment="1">
      <alignment horizontal="right" vertical="center"/>
    </xf>
    <xf numFmtId="0" fontId="9" fillId="0" borderId="10" xfId="0" applyFont="1" applyBorder="1" applyAlignment="1" applyProtection="1">
      <alignment horizontal="center" vertical="center"/>
      <protection locked="0"/>
    </xf>
    <xf numFmtId="0" fontId="9" fillId="0" borderId="25" xfId="0" applyFont="1" applyBorder="1" applyAlignment="1" applyProtection="1">
      <alignment horizontal="center"/>
      <protection locked="0"/>
    </xf>
    <xf numFmtId="0" fontId="9" fillId="0" borderId="25" xfId="0" applyFont="1" applyBorder="1" applyAlignment="1">
      <alignment horizontal="center"/>
    </xf>
    <xf numFmtId="0" fontId="26" fillId="0" borderId="34" xfId="0" applyFont="1" applyFill="1" applyBorder="1" applyAlignment="1">
      <alignment horizontal="center" vertical="center" textRotation="255"/>
    </xf>
    <xf numFmtId="0" fontId="26" fillId="0" borderId="0" xfId="0" applyFont="1" applyFill="1" applyBorder="1" applyAlignment="1">
      <alignment horizontal="center" vertical="center" textRotation="255"/>
    </xf>
    <xf numFmtId="0" fontId="26" fillId="0" borderId="37" xfId="0" applyFont="1" applyFill="1" applyBorder="1" applyAlignment="1">
      <alignment horizontal="center" vertical="center" textRotation="255"/>
    </xf>
    <xf numFmtId="0" fontId="26" fillId="0" borderId="10" xfId="0" applyFont="1" applyFill="1" applyBorder="1" applyAlignment="1">
      <alignment horizontal="center" vertical="center" textRotation="255"/>
    </xf>
    <xf numFmtId="0" fontId="9" fillId="0" borderId="24" xfId="0" applyFont="1" applyBorder="1" applyAlignment="1" applyProtection="1">
      <alignment horizontal="center" vertical="center"/>
      <protection locked="0"/>
    </xf>
    <xf numFmtId="0" fontId="9" fillId="0" borderId="10" xfId="0" applyFont="1" applyBorder="1" applyAlignment="1">
      <alignment vertical="center"/>
    </xf>
    <xf numFmtId="0" fontId="9" fillId="0" borderId="89" xfId="0" applyFont="1" applyBorder="1" applyAlignment="1">
      <alignment horizontal="center" wrapText="1"/>
    </xf>
    <xf numFmtId="0" fontId="51" fillId="0" borderId="0" xfId="0" applyFont="1" applyBorder="1" applyAlignment="1">
      <alignment horizontal="distributed" vertical="center"/>
    </xf>
    <xf numFmtId="0" fontId="22" fillId="0" borderId="21" xfId="0" applyFont="1" applyBorder="1" applyAlignment="1">
      <alignment horizontal="center" vertical="center" shrinkToFit="1"/>
    </xf>
    <xf numFmtId="0" fontId="22" fillId="0" borderId="22" xfId="0" applyFont="1" applyBorder="1" applyAlignment="1">
      <alignment horizontal="center" vertical="center" shrinkToFit="1"/>
    </xf>
    <xf numFmtId="0" fontId="22" fillId="0" borderId="32" xfId="0" applyFont="1" applyBorder="1" applyAlignment="1">
      <alignment horizontal="center" vertical="center" shrinkToFit="1"/>
    </xf>
    <xf numFmtId="0" fontId="22" fillId="0" borderId="19" xfId="0" applyFont="1" applyBorder="1" applyAlignment="1">
      <alignment horizontal="center" vertical="center" shrinkToFit="1"/>
    </xf>
    <xf numFmtId="0" fontId="22" fillId="0" borderId="31" xfId="0" applyFont="1" applyBorder="1" applyAlignment="1">
      <alignment horizontal="center" vertical="center" shrinkToFit="1"/>
    </xf>
    <xf numFmtId="0" fontId="22" fillId="0" borderId="20" xfId="0" applyFont="1" applyBorder="1" applyAlignment="1">
      <alignment horizontal="center" vertical="center" shrinkToFit="1"/>
    </xf>
    <xf numFmtId="0" fontId="9" fillId="0" borderId="12" xfId="0" applyFont="1" applyBorder="1" applyAlignment="1">
      <alignment horizontal="center" vertical="center"/>
    </xf>
    <xf numFmtId="0" fontId="9" fillId="0" borderId="40" xfId="0" applyFont="1" applyBorder="1" applyAlignment="1">
      <alignment horizontal="center" vertical="center"/>
    </xf>
    <xf numFmtId="0" fontId="22" fillId="0" borderId="27" xfId="0" applyFont="1" applyBorder="1" applyAlignment="1">
      <alignment horizontal="distributed" vertical="center"/>
    </xf>
    <xf numFmtId="0" fontId="9" fillId="0" borderId="43" xfId="0" applyFont="1" applyBorder="1" applyAlignment="1">
      <alignment horizontal="distributed" vertical="center"/>
    </xf>
    <xf numFmtId="0" fontId="48" fillId="0" borderId="27" xfId="0" applyFont="1" applyFill="1" applyBorder="1" applyAlignment="1">
      <alignment horizontal="center" vertical="center" textRotation="255"/>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32" xfId="0" applyFont="1" applyBorder="1" applyAlignment="1">
      <alignment horizontal="center" vertical="center"/>
    </xf>
    <xf numFmtId="0" fontId="23" fillId="0" borderId="19" xfId="0" applyFont="1" applyBorder="1" applyAlignment="1">
      <alignment horizontal="center" vertical="center"/>
    </xf>
    <xf numFmtId="0" fontId="23" fillId="0" borderId="31" xfId="0" applyFont="1" applyBorder="1" applyAlignment="1">
      <alignment horizontal="center" vertical="center"/>
    </xf>
    <xf numFmtId="0" fontId="23" fillId="0" borderId="20" xfId="0" applyFont="1" applyBorder="1" applyAlignment="1">
      <alignment horizontal="center" vertical="center"/>
    </xf>
    <xf numFmtId="0" fontId="22" fillId="0" borderId="26" xfId="0" applyFont="1" applyBorder="1" applyAlignment="1">
      <alignment horizontal="distributed" vertical="center"/>
    </xf>
    <xf numFmtId="0" fontId="9" fillId="0" borderId="42" xfId="0" applyFont="1" applyBorder="1" applyAlignment="1">
      <alignment horizontal="distributed" vertical="center"/>
    </xf>
    <xf numFmtId="0" fontId="9" fillId="0" borderId="17" xfId="0" applyFont="1" applyBorder="1" applyAlignment="1">
      <alignment horizontal="center" vertical="center"/>
    </xf>
    <xf numFmtId="0" fontId="9" fillId="0" borderId="83" xfId="0" applyFont="1" applyBorder="1" applyAlignment="1">
      <alignment horizontal="center" vertical="center"/>
    </xf>
    <xf numFmtId="0" fontId="9" fillId="0" borderId="18" xfId="0" applyFont="1" applyBorder="1" applyAlignment="1">
      <alignment horizontal="center" vertical="center"/>
    </xf>
    <xf numFmtId="0" fontId="9" fillId="0" borderId="28" xfId="0" applyFont="1" applyBorder="1" applyAlignment="1">
      <alignment horizontal="center" vertical="center"/>
    </xf>
    <xf numFmtId="182" fontId="0" fillId="0" borderId="10" xfId="0" applyNumberFormat="1" applyFont="1" applyFill="1" applyBorder="1" applyAlignment="1" applyProtection="1">
      <alignment horizontal="center" vertical="center"/>
      <protection locked="0"/>
    </xf>
    <xf numFmtId="182" fontId="9" fillId="0" borderId="10" xfId="0" applyNumberFormat="1" applyFont="1" applyFill="1" applyBorder="1" applyAlignment="1">
      <alignment horizontal="center" vertical="center"/>
    </xf>
    <xf numFmtId="0" fontId="9" fillId="0" borderId="13" xfId="0" applyFont="1" applyFill="1" applyBorder="1" applyAlignment="1">
      <alignment horizontal="center" vertical="center"/>
    </xf>
    <xf numFmtId="0" fontId="9" fillId="0" borderId="1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186" fontId="27" fillId="0" borderId="27" xfId="0" applyNumberFormat="1" applyFont="1" applyFill="1" applyBorder="1" applyAlignment="1" applyProtection="1">
      <alignment horizontal="center" vertical="center"/>
      <protection locked="0"/>
    </xf>
    <xf numFmtId="0" fontId="9" fillId="0" borderId="27" xfId="0" applyFont="1" applyBorder="1" applyAlignment="1">
      <alignment horizontal="left" vertical="center"/>
    </xf>
    <xf numFmtId="0" fontId="9" fillId="0" borderId="10" xfId="0" applyFont="1" applyFill="1" applyBorder="1" applyAlignment="1">
      <alignment horizontal="center" vertical="center"/>
    </xf>
    <xf numFmtId="0" fontId="6" fillId="0" borderId="22" xfId="0" applyFont="1" applyFill="1" applyBorder="1" applyAlignment="1" applyProtection="1">
      <alignment horizontal="center" vertical="center"/>
      <protection locked="0"/>
    </xf>
    <xf numFmtId="0" fontId="22" fillId="0" borderId="27" xfId="0" applyFont="1" applyFill="1" applyBorder="1" applyAlignment="1">
      <alignment horizontal="distributed" vertical="center"/>
    </xf>
    <xf numFmtId="0" fontId="9" fillId="0" borderId="27" xfId="0" applyFont="1" applyFill="1" applyBorder="1" applyAlignment="1">
      <alignment horizontal="distributed" vertical="center"/>
    </xf>
    <xf numFmtId="0" fontId="9" fillId="0" borderId="43" xfId="0" applyFont="1" applyFill="1" applyBorder="1" applyAlignment="1">
      <alignment horizontal="distributed" vertical="center"/>
    </xf>
    <xf numFmtId="0" fontId="26" fillId="0" borderId="17" xfId="0" applyFont="1" applyFill="1" applyBorder="1" applyAlignment="1">
      <alignment horizontal="center" vertical="center" textRotation="255"/>
    </xf>
    <xf numFmtId="0" fontId="26" fillId="0" borderId="83" xfId="0" applyFont="1" applyFill="1" applyBorder="1" applyAlignment="1">
      <alignment horizontal="center" vertical="center" textRotation="255"/>
    </xf>
    <xf numFmtId="0" fontId="26" fillId="0" borderId="18" xfId="0" applyFont="1" applyFill="1" applyBorder="1" applyAlignment="1">
      <alignment horizontal="center" vertical="center" textRotation="255"/>
    </xf>
    <xf numFmtId="0" fontId="26" fillId="0" borderId="28" xfId="0" applyFont="1" applyFill="1" applyBorder="1" applyAlignment="1">
      <alignment horizontal="center" vertical="center" textRotation="255"/>
    </xf>
    <xf numFmtId="0" fontId="26" fillId="0" borderId="12" xfId="0" applyFont="1" applyFill="1" applyBorder="1" applyAlignment="1">
      <alignment horizontal="center" vertical="center" textRotation="255"/>
    </xf>
    <xf numFmtId="0" fontId="26" fillId="0" borderId="40" xfId="0" applyFont="1" applyFill="1" applyBorder="1" applyAlignment="1">
      <alignment horizontal="center" vertical="center" textRotation="255"/>
    </xf>
    <xf numFmtId="0" fontId="9" fillId="0" borderId="17"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0" fontId="9" fillId="0" borderId="18" xfId="0" applyFont="1" applyFill="1" applyBorder="1" applyAlignment="1" applyProtection="1">
      <alignment vertical="center"/>
      <protection locked="0"/>
    </xf>
    <xf numFmtId="0" fontId="9" fillId="0" borderId="10" xfId="0" applyFont="1" applyFill="1" applyBorder="1" applyAlignment="1" applyProtection="1">
      <alignment vertical="center"/>
      <protection locked="0"/>
    </xf>
    <xf numFmtId="0" fontId="9" fillId="0" borderId="40" xfId="0" applyFont="1" applyFill="1" applyBorder="1" applyAlignment="1" applyProtection="1">
      <alignment vertical="center"/>
      <protection locked="0"/>
    </xf>
    <xf numFmtId="0" fontId="9" fillId="0" borderId="99" xfId="0" applyFont="1" applyBorder="1" applyAlignment="1">
      <alignment horizontal="center" vertical="center"/>
    </xf>
    <xf numFmtId="0" fontId="22" fillId="0" borderId="52" xfId="0" applyFont="1" applyFill="1" applyBorder="1" applyAlignment="1">
      <alignment horizontal="distributed" vertical="center"/>
    </xf>
    <xf numFmtId="0" fontId="22" fillId="0" borderId="26" xfId="0" applyFont="1" applyFill="1" applyBorder="1" applyAlignment="1">
      <alignment horizontal="distributed" vertical="center"/>
    </xf>
    <xf numFmtId="0" fontId="9" fillId="0" borderId="42" xfId="0" applyFont="1" applyFill="1" applyBorder="1" applyAlignment="1">
      <alignment horizontal="distributed" vertical="center"/>
    </xf>
    <xf numFmtId="0" fontId="0" fillId="0" borderId="0" xfId="0" applyFont="1" applyFill="1" applyBorder="1" applyAlignment="1" applyProtection="1">
      <alignment horizontal="center" vertical="center" shrinkToFit="1"/>
      <protection locked="0"/>
    </xf>
    <xf numFmtId="0" fontId="31" fillId="34" borderId="103" xfId="0" applyFont="1" applyFill="1" applyBorder="1" applyAlignment="1">
      <alignment vertical="center"/>
    </xf>
    <xf numFmtId="0" fontId="31" fillId="34" borderId="104" xfId="0" applyFont="1" applyFill="1" applyBorder="1" applyAlignment="1">
      <alignment vertical="center"/>
    </xf>
    <xf numFmtId="0" fontId="31" fillId="34" borderId="62" xfId="0" applyFont="1" applyFill="1" applyBorder="1" applyAlignment="1">
      <alignment vertical="center"/>
    </xf>
    <xf numFmtId="0" fontId="9" fillId="0" borderId="14" xfId="0" applyFont="1" applyBorder="1" applyAlignment="1">
      <alignment horizontal="right" vertical="center"/>
    </xf>
    <xf numFmtId="0" fontId="9" fillId="0" borderId="15" xfId="0" applyFont="1" applyBorder="1" applyAlignment="1">
      <alignment horizontal="right" vertical="center"/>
    </xf>
    <xf numFmtId="0" fontId="9" fillId="0" borderId="0" xfId="0" applyFont="1" applyBorder="1" applyAlignment="1">
      <alignment vertical="center" shrinkToFit="1"/>
    </xf>
    <xf numFmtId="0" fontId="9" fillId="0" borderId="0" xfId="0" applyFont="1" applyBorder="1" applyAlignment="1">
      <alignment horizontal="left" vertical="center" shrinkToFit="1"/>
    </xf>
    <xf numFmtId="0" fontId="27" fillId="0" borderId="22" xfId="0" applyFont="1" applyFill="1" applyBorder="1" applyAlignment="1" applyProtection="1">
      <alignment vertical="center"/>
      <protection locked="0"/>
    </xf>
    <xf numFmtId="0" fontId="27" fillId="0" borderId="31" xfId="0" applyFont="1" applyFill="1" applyBorder="1" applyAlignment="1" applyProtection="1">
      <alignment vertical="center"/>
      <protection locked="0"/>
    </xf>
    <xf numFmtId="0" fontId="9" fillId="0" borderId="0" xfId="0" applyFont="1" applyFill="1" applyBorder="1" applyAlignment="1">
      <alignment horizontal="left" vertical="center" shrinkToFit="1"/>
    </xf>
    <xf numFmtId="0" fontId="9" fillId="0" borderId="0" xfId="0" applyFont="1" applyFill="1" applyBorder="1" applyAlignment="1">
      <alignment horizontal="distributed" vertical="center"/>
    </xf>
    <xf numFmtId="0" fontId="9" fillId="0" borderId="12" xfId="0" applyFont="1" applyFill="1" applyBorder="1" applyAlignment="1">
      <alignment horizontal="distributed" vertical="center"/>
    </xf>
    <xf numFmtId="182" fontId="30" fillId="0" borderId="31" xfId="0" applyNumberFormat="1" applyFont="1" applyFill="1" applyBorder="1" applyAlignment="1" applyProtection="1">
      <alignment horizontal="left" vertical="center"/>
      <protection locked="0"/>
    </xf>
    <xf numFmtId="182" fontId="25" fillId="0" borderId="0" xfId="0" applyNumberFormat="1" applyFont="1" applyAlignment="1">
      <alignment horizontal="left" vertical="center" shrinkToFit="1"/>
    </xf>
    <xf numFmtId="0" fontId="9" fillId="0" borderId="21" xfId="0" applyFont="1" applyFill="1" applyBorder="1" applyAlignment="1">
      <alignment horizontal="distributed" vertical="center"/>
    </xf>
    <xf numFmtId="0" fontId="9" fillId="0" borderId="22" xfId="0" applyFont="1" applyFill="1" applyBorder="1" applyAlignment="1">
      <alignment horizontal="distributed" vertical="center"/>
    </xf>
    <xf numFmtId="0" fontId="9" fillId="0" borderId="32" xfId="0" applyFont="1" applyFill="1" applyBorder="1" applyAlignment="1">
      <alignment horizontal="distributed" vertical="center"/>
    </xf>
    <xf numFmtId="0" fontId="9" fillId="0" borderId="19" xfId="0" applyFont="1" applyFill="1" applyBorder="1" applyAlignment="1">
      <alignment horizontal="distributed" vertical="center"/>
    </xf>
    <xf numFmtId="0" fontId="9" fillId="0" borderId="31" xfId="0" applyFont="1" applyFill="1" applyBorder="1" applyAlignment="1">
      <alignment horizontal="distributed" vertical="center"/>
    </xf>
    <xf numFmtId="0" fontId="9" fillId="0" borderId="20" xfId="0" applyFont="1" applyFill="1" applyBorder="1" applyAlignment="1">
      <alignment horizontal="distributed" vertical="center"/>
    </xf>
    <xf numFmtId="0" fontId="9" fillId="0" borderId="13" xfId="0" applyFont="1" applyFill="1" applyBorder="1" applyAlignment="1">
      <alignment horizontal="distributed" vertical="center"/>
    </xf>
    <xf numFmtId="0" fontId="9" fillId="0" borderId="14" xfId="0" applyFont="1" applyFill="1" applyBorder="1" applyAlignment="1">
      <alignment horizontal="distributed" vertical="center"/>
    </xf>
    <xf numFmtId="0" fontId="9" fillId="0" borderId="15" xfId="0" applyFont="1" applyFill="1" applyBorder="1" applyAlignment="1">
      <alignment horizontal="distributed" vertical="center"/>
    </xf>
    <xf numFmtId="0" fontId="0" fillId="0" borderId="22" xfId="0" applyFont="1" applyFill="1" applyBorder="1" applyAlignment="1" applyProtection="1">
      <alignment vertical="center"/>
      <protection locked="0"/>
    </xf>
    <xf numFmtId="0" fontId="0" fillId="0" borderId="31" xfId="0" applyFont="1" applyFill="1" applyBorder="1" applyAlignment="1" applyProtection="1">
      <alignment vertical="center"/>
      <protection locked="0"/>
    </xf>
    <xf numFmtId="0" fontId="9" fillId="0" borderId="0" xfId="0" applyFont="1" applyFill="1" applyAlignment="1">
      <alignment horizontal="distributed" vertical="center"/>
    </xf>
    <xf numFmtId="0" fontId="0" fillId="0" borderId="22" xfId="0" applyFont="1" applyFill="1" applyBorder="1" applyAlignment="1" applyProtection="1">
      <alignment horizontal="distributed" vertical="center"/>
      <protection locked="0"/>
    </xf>
    <xf numFmtId="0" fontId="0" fillId="0" borderId="31" xfId="0" applyFont="1" applyFill="1" applyBorder="1" applyAlignment="1" applyProtection="1">
      <alignment horizontal="distributed" vertical="center"/>
      <protection locked="0"/>
    </xf>
    <xf numFmtId="0" fontId="9" fillId="0" borderId="26" xfId="0" applyFont="1" applyFill="1" applyBorder="1" applyAlignment="1">
      <alignment horizontal="distributed" vertical="center"/>
    </xf>
    <xf numFmtId="0" fontId="9" fillId="0" borderId="27" xfId="0" applyFont="1" applyFill="1" applyBorder="1" applyAlignment="1">
      <alignment horizontal="distributed" vertical="center"/>
    </xf>
    <xf numFmtId="182" fontId="9" fillId="0" borderId="22" xfId="0" applyNumberFormat="1" applyFont="1" applyFill="1" applyBorder="1" applyAlignment="1">
      <alignment horizontal="center" vertical="center"/>
    </xf>
    <xf numFmtId="182" fontId="9" fillId="0" borderId="31" xfId="0" applyNumberFormat="1" applyFont="1" applyFill="1" applyBorder="1" applyAlignment="1">
      <alignment horizontal="center" vertical="center"/>
    </xf>
    <xf numFmtId="182" fontId="22" fillId="0" borderId="17" xfId="0" applyNumberFormat="1" applyFont="1" applyFill="1" applyBorder="1" applyAlignment="1">
      <alignment horizontal="center" vertical="center"/>
    </xf>
    <xf numFmtId="182" fontId="22" fillId="0" borderId="0" xfId="0" applyNumberFormat="1" applyFont="1" applyFill="1" applyBorder="1" applyAlignment="1">
      <alignment horizontal="center" vertical="center"/>
    </xf>
    <xf numFmtId="182" fontId="22" fillId="0" borderId="19" xfId="0" applyNumberFormat="1" applyFont="1" applyFill="1" applyBorder="1" applyAlignment="1">
      <alignment horizontal="center" vertical="center"/>
    </xf>
    <xf numFmtId="182" fontId="22" fillId="0" borderId="31" xfId="0" applyNumberFormat="1" applyFont="1" applyFill="1" applyBorder="1" applyAlignment="1">
      <alignment horizontal="center" vertical="center"/>
    </xf>
    <xf numFmtId="182" fontId="30" fillId="0" borderId="22" xfId="0" applyNumberFormat="1" applyFont="1" applyFill="1" applyBorder="1" applyAlignment="1" applyProtection="1">
      <alignment horizontal="center" vertical="center"/>
      <protection locked="0"/>
    </xf>
    <xf numFmtId="182" fontId="30" fillId="0" borderId="31" xfId="0" applyNumberFormat="1" applyFont="1" applyFill="1" applyBorder="1" applyAlignment="1" applyProtection="1">
      <alignment horizontal="center" vertical="center"/>
      <protection locked="0"/>
    </xf>
    <xf numFmtId="0" fontId="9" fillId="0" borderId="21" xfId="0" applyFont="1" applyFill="1" applyBorder="1" applyAlignment="1">
      <alignment horizontal="center" vertical="center" shrinkToFit="1"/>
    </xf>
    <xf numFmtId="0" fontId="9" fillId="0" borderId="22" xfId="0" applyFont="1" applyFill="1" applyBorder="1" applyAlignment="1">
      <alignment horizontal="center" vertical="center" shrinkToFit="1"/>
    </xf>
    <xf numFmtId="0" fontId="9" fillId="0" borderId="32" xfId="0" applyFont="1" applyFill="1" applyBorder="1" applyAlignment="1">
      <alignment horizontal="center" vertical="center" shrinkToFit="1"/>
    </xf>
    <xf numFmtId="182" fontId="22" fillId="0" borderId="22" xfId="0" applyNumberFormat="1" applyFont="1" applyFill="1" applyBorder="1" applyAlignment="1">
      <alignment horizontal="distributed" vertical="center"/>
    </xf>
    <xf numFmtId="182" fontId="22" fillId="0" borderId="23" xfId="0" applyNumberFormat="1" applyFont="1" applyFill="1" applyBorder="1" applyAlignment="1">
      <alignment horizontal="distributed" vertical="center"/>
    </xf>
    <xf numFmtId="182" fontId="22" fillId="0" borderId="31" xfId="0" applyNumberFormat="1" applyFont="1" applyFill="1" applyBorder="1" applyAlignment="1">
      <alignment horizontal="distributed" vertical="center"/>
    </xf>
    <xf numFmtId="0" fontId="9" fillId="0" borderId="0"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42" fillId="0" borderId="0" xfId="0" applyFont="1" applyBorder="1" applyAlignment="1">
      <alignment horizontal="distributed" vertical="center"/>
    </xf>
    <xf numFmtId="0" fontId="9" fillId="0" borderId="29"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30" xfId="0" applyFont="1" applyFill="1" applyBorder="1" applyAlignment="1">
      <alignment horizontal="center" vertical="center"/>
    </xf>
    <xf numFmtId="0" fontId="27" fillId="0" borderId="24" xfId="0" applyFont="1" applyFill="1" applyBorder="1" applyAlignment="1" applyProtection="1">
      <alignment horizontal="center" vertical="center" shrinkToFit="1"/>
      <protection locked="0"/>
    </xf>
    <xf numFmtId="0" fontId="9" fillId="0" borderId="29" xfId="0" applyFont="1" applyFill="1" applyBorder="1" applyAlignment="1">
      <alignment horizontal="center" vertical="center" shrinkToFit="1"/>
    </xf>
    <xf numFmtId="0" fontId="9" fillId="0" borderId="24" xfId="0" applyFont="1" applyFill="1" applyBorder="1" applyAlignment="1">
      <alignment horizontal="center" vertical="center" shrinkToFit="1"/>
    </xf>
    <xf numFmtId="0" fontId="9" fillId="0" borderId="44" xfId="0" applyFont="1" applyFill="1" applyBorder="1" applyAlignment="1">
      <alignment horizontal="center" vertical="center" shrinkToFit="1"/>
    </xf>
    <xf numFmtId="0" fontId="9" fillId="0" borderId="14" xfId="0" applyFont="1" applyFill="1" applyBorder="1" applyAlignment="1">
      <alignment horizontal="distributed" vertical="center"/>
    </xf>
    <xf numFmtId="0" fontId="9" fillId="0" borderId="13" xfId="0" applyFont="1" applyFill="1" applyBorder="1" applyAlignment="1">
      <alignment horizontal="right" vertical="center"/>
    </xf>
    <xf numFmtId="0" fontId="9" fillId="0" borderId="14" xfId="0" applyFont="1" applyFill="1" applyBorder="1" applyAlignment="1">
      <alignment horizontal="right" vertical="center"/>
    </xf>
    <xf numFmtId="0" fontId="0" fillId="0" borderId="24" xfId="0" applyFont="1" applyFill="1" applyBorder="1" applyAlignment="1" applyProtection="1">
      <alignment horizontal="left" vertical="center" shrinkToFit="1"/>
      <protection locked="0"/>
    </xf>
    <xf numFmtId="0" fontId="9" fillId="0" borderId="24" xfId="0" applyFont="1" applyFill="1" applyBorder="1" applyAlignment="1">
      <alignment horizontal="left" vertical="center" shrinkToFit="1"/>
    </xf>
    <xf numFmtId="0" fontId="9" fillId="0" borderId="0" xfId="0" applyFont="1" applyFill="1" applyBorder="1" applyAlignment="1">
      <alignment vertical="center"/>
    </xf>
    <xf numFmtId="0" fontId="9" fillId="0" borderId="44" xfId="0" applyFont="1" applyFill="1" applyBorder="1" applyAlignment="1">
      <alignment horizontal="left" vertical="center" shrinkToFit="1"/>
    </xf>
    <xf numFmtId="0" fontId="9" fillId="0" borderId="16" xfId="0" applyFont="1" applyFill="1" applyBorder="1" applyAlignment="1">
      <alignment horizontal="distributed" vertical="center"/>
    </xf>
    <xf numFmtId="0" fontId="43" fillId="0" borderId="26" xfId="0" applyNumberFormat="1" applyFont="1" applyFill="1" applyBorder="1" applyAlignment="1" applyProtection="1">
      <alignment horizontal="center" vertical="center"/>
      <protection locked="0"/>
    </xf>
    <xf numFmtId="0" fontId="43" fillId="0" borderId="27" xfId="0" applyNumberFormat="1" applyFont="1" applyFill="1" applyBorder="1" applyAlignment="1" applyProtection="1">
      <alignment horizontal="center" vertical="center"/>
      <protection locked="0"/>
    </xf>
    <xf numFmtId="0" fontId="43" fillId="0" borderId="43" xfId="0" applyNumberFormat="1" applyFont="1" applyFill="1" applyBorder="1" applyAlignment="1" applyProtection="1">
      <alignment horizontal="center" vertical="center"/>
      <protection locked="0"/>
    </xf>
    <xf numFmtId="0" fontId="9" fillId="0" borderId="12" xfId="0" applyFont="1" applyFill="1" applyBorder="1" applyAlignment="1">
      <alignment horizontal="left" vertical="center" shrinkToFit="1"/>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0" fillId="0" borderId="14" xfId="0" applyFont="1" applyFill="1" applyBorder="1" applyAlignment="1" applyProtection="1">
      <alignment horizontal="left" vertical="center"/>
      <protection locked="0"/>
    </xf>
    <xf numFmtId="0" fontId="9" fillId="0" borderId="52" xfId="0" applyFont="1" applyFill="1" applyBorder="1" applyAlignment="1">
      <alignment horizontal="distributed" vertical="center"/>
    </xf>
    <xf numFmtId="0" fontId="9" fillId="0" borderId="33" xfId="0" applyFont="1" applyFill="1" applyBorder="1" applyAlignment="1">
      <alignment horizontal="distributed" vertical="center"/>
    </xf>
    <xf numFmtId="0" fontId="9" fillId="0" borderId="35" xfId="0" applyFont="1" applyFill="1" applyBorder="1" applyAlignment="1">
      <alignment horizontal="distributed" vertical="center"/>
    </xf>
    <xf numFmtId="0" fontId="9" fillId="0" borderId="57" xfId="0" applyFont="1" applyFill="1" applyBorder="1" applyAlignment="1">
      <alignment horizontal="center" vertical="distributed" textRotation="255"/>
    </xf>
    <xf numFmtId="0" fontId="9" fillId="0" borderId="58" xfId="0" applyFont="1" applyFill="1" applyBorder="1" applyAlignment="1">
      <alignment horizontal="center" vertical="distributed" textRotation="255"/>
    </xf>
    <xf numFmtId="0" fontId="9" fillId="0" borderId="24" xfId="0" applyFont="1" applyFill="1" applyBorder="1" applyAlignment="1">
      <alignment horizontal="distributed" vertical="center"/>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42" xfId="0" applyFont="1" applyFill="1" applyBorder="1" applyAlignment="1">
      <alignment horizontal="center" vertical="center" wrapText="1"/>
    </xf>
    <xf numFmtId="182" fontId="9" fillId="0" borderId="22" xfId="0" applyNumberFormat="1" applyFont="1" applyFill="1" applyBorder="1" applyAlignment="1">
      <alignment horizontal="distributed" vertical="center"/>
    </xf>
    <xf numFmtId="182" fontId="9" fillId="0" borderId="31" xfId="0" applyNumberFormat="1" applyFont="1" applyFill="1" applyBorder="1" applyAlignment="1">
      <alignment horizontal="distributed" vertical="center"/>
    </xf>
    <xf numFmtId="0" fontId="23" fillId="0" borderId="0" xfId="0" applyFont="1" applyAlignment="1">
      <alignment horizontal="distributed" vertical="center"/>
    </xf>
    <xf numFmtId="0" fontId="9" fillId="0" borderId="100" xfId="0" applyFont="1" applyFill="1" applyBorder="1" applyAlignment="1">
      <alignment vertical="center" textRotation="255" shrinkToFit="1"/>
    </xf>
    <xf numFmtId="0" fontId="9" fillId="0" borderId="101" xfId="0" applyFont="1" applyFill="1" applyBorder="1" applyAlignment="1">
      <alignment vertical="center" textRotation="255" shrinkToFit="1"/>
    </xf>
    <xf numFmtId="0" fontId="9" fillId="0" borderId="96" xfId="0" applyFont="1" applyFill="1" applyBorder="1" applyAlignment="1">
      <alignment vertical="center" textRotation="255" shrinkToFit="1"/>
    </xf>
    <xf numFmtId="0" fontId="0" fillId="0" borderId="0" xfId="0" applyFont="1" applyFill="1" applyAlignment="1" applyProtection="1">
      <alignment vertical="center" shrinkToFit="1"/>
      <protection locked="0"/>
    </xf>
    <xf numFmtId="0" fontId="23" fillId="0" borderId="0" xfId="0" applyFont="1" applyFill="1" applyAlignment="1">
      <alignment vertical="center"/>
    </xf>
    <xf numFmtId="0" fontId="9" fillId="0" borderId="100" xfId="0" applyFont="1" applyFill="1" applyBorder="1" applyAlignment="1">
      <alignment vertical="top" textRotation="255" wrapText="1"/>
    </xf>
    <xf numFmtId="0" fontId="9" fillId="0" borderId="101" xfId="0" applyFont="1" applyFill="1" applyBorder="1" applyAlignment="1">
      <alignment vertical="top" textRotation="255" wrapText="1"/>
    </xf>
    <xf numFmtId="0" fontId="9" fillId="0" borderId="96" xfId="0" applyFont="1" applyFill="1" applyBorder="1" applyAlignment="1">
      <alignment vertical="top" textRotation="255" wrapText="1"/>
    </xf>
    <xf numFmtId="0" fontId="23" fillId="0" borderId="0" xfId="0" applyFont="1" applyFill="1" applyAlignment="1">
      <alignment horizontal="distributed" vertical="center"/>
    </xf>
    <xf numFmtId="0" fontId="43" fillId="0" borderId="0" xfId="0" applyFont="1" applyFill="1" applyAlignment="1" applyProtection="1">
      <alignment horizontal="center" vertical="center"/>
      <protection locked="0"/>
    </xf>
    <xf numFmtId="182" fontId="9" fillId="0" borderId="0" xfId="0" applyNumberFormat="1" applyFont="1" applyFill="1" applyAlignment="1">
      <alignment horizontal="distributed" vertical="center"/>
    </xf>
    <xf numFmtId="0" fontId="31" fillId="34" borderId="0" xfId="0" applyFont="1" applyFill="1" applyBorder="1" applyAlignment="1">
      <alignment vertical="center"/>
    </xf>
    <xf numFmtId="182" fontId="9" fillId="0" borderId="14" xfId="0" applyNumberFormat="1" applyFont="1" applyFill="1" applyBorder="1" applyAlignment="1">
      <alignment horizontal="distributed" vertical="center" wrapText="1"/>
    </xf>
    <xf numFmtId="182" fontId="9" fillId="0" borderId="14" xfId="0" applyNumberFormat="1" applyFont="1" applyFill="1" applyBorder="1" applyAlignment="1">
      <alignment horizontal="distributed" vertical="center"/>
    </xf>
    <xf numFmtId="182" fontId="9" fillId="0" borderId="14" xfId="0" applyNumberFormat="1" applyFont="1" applyFill="1" applyBorder="1" applyAlignment="1">
      <alignment horizontal="center" vertical="center"/>
    </xf>
    <xf numFmtId="14" fontId="0" fillId="0" borderId="13" xfId="0" applyNumberFormat="1" applyFont="1" applyFill="1" applyBorder="1" applyAlignment="1" applyProtection="1">
      <alignment horizontal="right" vertical="center"/>
      <protection locked="0"/>
    </xf>
    <xf numFmtId="14" fontId="0" fillId="0" borderId="14" xfId="0" applyNumberFormat="1" applyFont="1" applyFill="1" applyBorder="1" applyAlignment="1" applyProtection="1">
      <alignment horizontal="right" vertical="center"/>
      <protection locked="0"/>
    </xf>
    <xf numFmtId="0" fontId="0" fillId="0" borderId="27" xfId="0" applyFont="1" applyFill="1" applyBorder="1" applyAlignment="1" applyProtection="1">
      <alignment horizontal="distributed" vertical="center"/>
      <protection locked="0"/>
    </xf>
    <xf numFmtId="0" fontId="27" fillId="0" borderId="14" xfId="0" applyNumberFormat="1" applyFont="1" applyFill="1" applyBorder="1" applyAlignment="1" applyProtection="1">
      <alignment horizontal="center" vertical="center"/>
      <protection locked="0"/>
    </xf>
    <xf numFmtId="0" fontId="9" fillId="0" borderId="15" xfId="0" applyFont="1" applyFill="1" applyBorder="1" applyAlignment="1">
      <alignment horizontal="left" vertical="center"/>
    </xf>
    <xf numFmtId="0" fontId="0" fillId="0" borderId="27"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9" fillId="0" borderId="16" xfId="0" applyFont="1" applyFill="1" applyBorder="1" applyAlignment="1">
      <alignment horizontal="left" vertical="center"/>
    </xf>
    <xf numFmtId="0" fontId="0" fillId="0" borderId="15" xfId="0" applyFont="1" applyFill="1" applyBorder="1" applyAlignment="1" applyProtection="1">
      <alignment horizontal="left" vertical="center"/>
      <protection locked="0"/>
    </xf>
    <xf numFmtId="0" fontId="0" fillId="0" borderId="0" xfId="0" applyFont="1" applyFill="1" applyBorder="1" applyAlignment="1" applyProtection="1">
      <alignment vertical="center" wrapText="1"/>
      <protection locked="0"/>
    </xf>
    <xf numFmtId="0" fontId="0" fillId="0" borderId="0" xfId="0" applyFont="1" applyFill="1" applyAlignment="1" applyProtection="1">
      <alignment vertical="center" wrapText="1"/>
      <protection locked="0"/>
    </xf>
    <xf numFmtId="0" fontId="0" fillId="0" borderId="12" xfId="0" applyFont="1" applyFill="1" applyBorder="1" applyAlignment="1" applyProtection="1">
      <alignment vertical="center" wrapText="1"/>
      <protection locked="0"/>
    </xf>
    <xf numFmtId="0" fontId="0" fillId="0" borderId="10" xfId="0" applyFont="1" applyFill="1" applyBorder="1" applyAlignment="1" applyProtection="1">
      <alignment vertical="center" wrapText="1"/>
      <protection locked="0"/>
    </xf>
    <xf numFmtId="0" fontId="0" fillId="0" borderId="40" xfId="0" applyFont="1" applyFill="1" applyBorder="1" applyAlignment="1" applyProtection="1">
      <alignment vertical="center" wrapText="1"/>
      <protection locked="0"/>
    </xf>
    <xf numFmtId="182" fontId="0" fillId="0" borderId="0" xfId="0" applyNumberFormat="1" applyFont="1" applyFill="1" applyAlignment="1" applyProtection="1">
      <alignment horizontal="center" vertical="center"/>
      <protection locked="0"/>
    </xf>
    <xf numFmtId="0" fontId="43" fillId="0" borderId="14" xfId="0" applyFont="1" applyFill="1" applyBorder="1" applyAlignment="1" applyProtection="1">
      <alignment horizontal="center" vertical="center"/>
      <protection locked="0"/>
    </xf>
    <xf numFmtId="188" fontId="49" fillId="0" borderId="0" xfId="0" applyNumberFormat="1" applyFont="1" applyAlignment="1">
      <alignment horizontal="center" shrinkToFit="1"/>
    </xf>
    <xf numFmtId="0" fontId="23" fillId="0" borderId="14" xfId="0" applyFont="1" applyFill="1" applyBorder="1" applyAlignment="1">
      <alignment horizontal="left" vertical="center" shrinkToFit="1"/>
    </xf>
    <xf numFmtId="0" fontId="36" fillId="0" borderId="31" xfId="0" applyFont="1" applyFill="1" applyBorder="1" applyAlignment="1" applyProtection="1">
      <alignment horizontal="left" vertical="center" shrinkToFit="1"/>
      <protection/>
    </xf>
    <xf numFmtId="0" fontId="34" fillId="0" borderId="0" xfId="0" applyFont="1" applyAlignment="1">
      <alignment horizontal="left" vertical="center" wrapText="1"/>
    </xf>
    <xf numFmtId="0" fontId="34" fillId="0" borderId="0" xfId="0" applyFont="1" applyAlignment="1">
      <alignment vertical="center"/>
    </xf>
    <xf numFmtId="0" fontId="34" fillId="0" borderId="0" xfId="0" applyFont="1" applyAlignment="1">
      <alignment horizontal="left" vertical="center"/>
    </xf>
    <xf numFmtId="0" fontId="32" fillId="0" borderId="0" xfId="0" applyFont="1" applyAlignment="1">
      <alignment horizontal="center" vertical="center"/>
    </xf>
    <xf numFmtId="0" fontId="34" fillId="0" borderId="0" xfId="0" applyFont="1" applyAlignment="1">
      <alignment/>
    </xf>
    <xf numFmtId="0" fontId="0" fillId="0" borderId="10" xfId="0" applyFont="1" applyFill="1" applyBorder="1" applyAlignment="1" applyProtection="1">
      <alignment horizontal="left" vertical="center" shrinkToFit="1"/>
      <protection locked="0"/>
    </xf>
    <xf numFmtId="0" fontId="35" fillId="0" borderId="0" xfId="0" applyFont="1" applyAlignment="1" applyProtection="1">
      <alignment horizontal="center" vertical="center"/>
      <protection/>
    </xf>
    <xf numFmtId="0" fontId="35" fillId="0" borderId="0" xfId="0" applyFont="1" applyAlignment="1" applyProtection="1">
      <alignment horizontal="distributed" vertical="center"/>
      <protection/>
    </xf>
    <xf numFmtId="0" fontId="29" fillId="0" borderId="31" xfId="0" applyFont="1" applyFill="1" applyBorder="1" applyAlignment="1" applyProtection="1">
      <alignment vertical="center" shrinkToFit="1"/>
      <protection/>
    </xf>
    <xf numFmtId="188" fontId="49" fillId="0" borderId="0" xfId="0" applyNumberFormat="1" applyFont="1" applyAlignment="1" applyProtection="1">
      <alignment horizontal="center" vertical="center"/>
      <protection/>
    </xf>
    <xf numFmtId="0" fontId="23" fillId="0" borderId="31" xfId="0" applyFont="1" applyFill="1" applyBorder="1" applyAlignment="1" applyProtection="1">
      <alignment vertical="center" shrinkToFit="1"/>
      <protection/>
    </xf>
    <xf numFmtId="0" fontId="39" fillId="0" borderId="0" xfId="0" applyFont="1" applyAlignment="1" applyProtection="1">
      <alignment horizontal="distributed" vertical="center"/>
      <protection/>
    </xf>
    <xf numFmtId="0" fontId="27" fillId="0" borderId="10" xfId="0" applyFont="1" applyFill="1" applyBorder="1" applyAlignment="1" applyProtection="1">
      <alignment horizontal="center" vertical="center" shrinkToFit="1"/>
      <protection locked="0"/>
    </xf>
    <xf numFmtId="0" fontId="27" fillId="0" borderId="10" xfId="0" applyFont="1" applyFill="1" applyBorder="1" applyAlignment="1" applyProtection="1">
      <alignment horizontal="left" vertical="center" shrinkToFit="1"/>
      <protection locked="0"/>
    </xf>
    <xf numFmtId="0" fontId="41" fillId="35" borderId="74" xfId="0" applyFont="1" applyFill="1" applyBorder="1" applyAlignment="1" applyProtection="1">
      <alignment vertical="center"/>
      <protection/>
    </xf>
    <xf numFmtId="0" fontId="41" fillId="35" borderId="0" xfId="0" applyFont="1" applyFill="1" applyBorder="1" applyAlignment="1" applyProtection="1">
      <alignment vertical="center"/>
      <protection/>
    </xf>
    <xf numFmtId="182" fontId="27" fillId="0" borderId="10" xfId="0" applyNumberFormat="1" applyFont="1" applyFill="1" applyBorder="1" applyAlignment="1" applyProtection="1">
      <alignment horizontal="distributed" vertical="center"/>
      <protection locked="0"/>
    </xf>
    <xf numFmtId="0" fontId="35" fillId="0" borderId="0" xfId="0" applyFont="1" applyAlignment="1" applyProtection="1">
      <alignment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第三者行為についてのお願い"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895350</xdr:colOff>
      <xdr:row>65</xdr:row>
      <xdr:rowOff>28575</xdr:rowOff>
    </xdr:from>
    <xdr:to>
      <xdr:col>6</xdr:col>
      <xdr:colOff>0</xdr:colOff>
      <xdr:row>66</xdr:row>
      <xdr:rowOff>0</xdr:rowOff>
    </xdr:to>
    <xdr:sp>
      <xdr:nvSpPr>
        <xdr:cNvPr id="1" name="Text Box 10"/>
        <xdr:cNvSpPr txBox="1">
          <a:spLocks noChangeArrowheads="1"/>
        </xdr:cNvSpPr>
      </xdr:nvSpPr>
      <xdr:spPr>
        <a:xfrm>
          <a:off x="4781550" y="13144500"/>
          <a:ext cx="0" cy="1619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支社</a:t>
          </a:r>
        </a:p>
      </xdr:txBody>
    </xdr:sp>
    <xdr:clientData/>
  </xdr:twoCellAnchor>
  <xdr:twoCellAnchor>
    <xdr:from>
      <xdr:col>5</xdr:col>
      <xdr:colOff>895350</xdr:colOff>
      <xdr:row>76</xdr:row>
      <xdr:rowOff>28575</xdr:rowOff>
    </xdr:from>
    <xdr:to>
      <xdr:col>6</xdr:col>
      <xdr:colOff>0</xdr:colOff>
      <xdr:row>77</xdr:row>
      <xdr:rowOff>0</xdr:rowOff>
    </xdr:to>
    <xdr:sp>
      <xdr:nvSpPr>
        <xdr:cNvPr id="2" name="Text Box 11"/>
        <xdr:cNvSpPr txBox="1">
          <a:spLocks noChangeArrowheads="1"/>
        </xdr:cNvSpPr>
      </xdr:nvSpPr>
      <xdr:spPr>
        <a:xfrm>
          <a:off x="4781550" y="15240000"/>
          <a:ext cx="0" cy="1619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支社</a:t>
          </a:r>
        </a:p>
      </xdr:txBody>
    </xdr:sp>
    <xdr:clientData/>
  </xdr:twoCellAnchor>
  <xdr:twoCellAnchor>
    <xdr:from>
      <xdr:col>3</xdr:col>
      <xdr:colOff>809625</xdr:colOff>
      <xdr:row>65</xdr:row>
      <xdr:rowOff>28575</xdr:rowOff>
    </xdr:from>
    <xdr:to>
      <xdr:col>4</xdr:col>
      <xdr:colOff>0</xdr:colOff>
      <xdr:row>66</xdr:row>
      <xdr:rowOff>0</xdr:rowOff>
    </xdr:to>
    <xdr:sp>
      <xdr:nvSpPr>
        <xdr:cNvPr id="3" name="Text Box 16"/>
        <xdr:cNvSpPr txBox="1">
          <a:spLocks noChangeArrowheads="1"/>
        </xdr:cNvSpPr>
      </xdr:nvSpPr>
      <xdr:spPr>
        <a:xfrm>
          <a:off x="2790825" y="13144500"/>
          <a:ext cx="0" cy="1619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支社</a:t>
          </a:r>
        </a:p>
      </xdr:txBody>
    </xdr:sp>
    <xdr:clientData/>
  </xdr:twoCellAnchor>
  <xdr:twoCellAnchor>
    <xdr:from>
      <xdr:col>3</xdr:col>
      <xdr:colOff>809625</xdr:colOff>
      <xdr:row>76</xdr:row>
      <xdr:rowOff>28575</xdr:rowOff>
    </xdr:from>
    <xdr:to>
      <xdr:col>4</xdr:col>
      <xdr:colOff>0</xdr:colOff>
      <xdr:row>77</xdr:row>
      <xdr:rowOff>0</xdr:rowOff>
    </xdr:to>
    <xdr:sp>
      <xdr:nvSpPr>
        <xdr:cNvPr id="4" name="Text Box 17"/>
        <xdr:cNvSpPr txBox="1">
          <a:spLocks noChangeArrowheads="1"/>
        </xdr:cNvSpPr>
      </xdr:nvSpPr>
      <xdr:spPr>
        <a:xfrm>
          <a:off x="2790825" y="15240000"/>
          <a:ext cx="0" cy="1619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支社</a:t>
          </a:r>
        </a:p>
      </xdr:txBody>
    </xdr:sp>
    <xdr:clientData/>
  </xdr:twoCellAnchor>
  <xdr:twoCellAnchor>
    <xdr:from>
      <xdr:col>3</xdr:col>
      <xdr:colOff>590550</xdr:colOff>
      <xdr:row>38</xdr:row>
      <xdr:rowOff>47625</xdr:rowOff>
    </xdr:from>
    <xdr:to>
      <xdr:col>12</xdr:col>
      <xdr:colOff>123825</xdr:colOff>
      <xdr:row>42</xdr:row>
      <xdr:rowOff>57150</xdr:rowOff>
    </xdr:to>
    <xdr:sp>
      <xdr:nvSpPr>
        <xdr:cNvPr id="5" name="Freeform 21"/>
        <xdr:cNvSpPr>
          <a:spLocks/>
        </xdr:cNvSpPr>
      </xdr:nvSpPr>
      <xdr:spPr>
        <a:xfrm>
          <a:off x="2571750" y="7600950"/>
          <a:ext cx="3848100" cy="809625"/>
        </a:xfrm>
        <a:custGeom>
          <a:pathLst>
            <a:path h="85" w="404">
              <a:moveTo>
                <a:pt x="0" y="85"/>
              </a:moveTo>
              <a:lnTo>
                <a:pt x="343" y="84"/>
              </a:lnTo>
              <a:lnTo>
                <a:pt x="404" y="0"/>
              </a:lnTo>
            </a:path>
          </a:pathLst>
        </a:custGeom>
        <a:noFill/>
        <a:ln w="25400" cmpd="sng">
          <a:solidFill>
            <a:srgbClr val="0000FF"/>
          </a:solidFill>
          <a:headEnd type="oval"/>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685800</xdr:colOff>
      <xdr:row>44</xdr:row>
      <xdr:rowOff>142875</xdr:rowOff>
    </xdr:from>
    <xdr:to>
      <xdr:col>7</xdr:col>
      <xdr:colOff>466725</xdr:colOff>
      <xdr:row>44</xdr:row>
      <xdr:rowOff>171450</xdr:rowOff>
    </xdr:to>
    <xdr:sp>
      <xdr:nvSpPr>
        <xdr:cNvPr id="6" name="Freeform 22"/>
        <xdr:cNvSpPr>
          <a:spLocks/>
        </xdr:cNvSpPr>
      </xdr:nvSpPr>
      <xdr:spPr>
        <a:xfrm>
          <a:off x="2667000" y="9067800"/>
          <a:ext cx="3590925" cy="28575"/>
        </a:xfrm>
        <a:custGeom>
          <a:pathLst>
            <a:path h="7" w="361">
              <a:moveTo>
                <a:pt x="0" y="7"/>
              </a:moveTo>
              <a:lnTo>
                <a:pt x="361" y="0"/>
              </a:lnTo>
            </a:path>
          </a:pathLst>
        </a:custGeom>
        <a:noFill/>
        <a:ln w="25400" cmpd="sng">
          <a:solidFill>
            <a:srgbClr val="0000FF"/>
          </a:solidFill>
          <a:headEnd type="oval"/>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46</xdr:row>
      <xdr:rowOff>180975</xdr:rowOff>
    </xdr:from>
    <xdr:to>
      <xdr:col>12</xdr:col>
      <xdr:colOff>0</xdr:colOff>
      <xdr:row>47</xdr:row>
      <xdr:rowOff>0</xdr:rowOff>
    </xdr:to>
    <xdr:sp>
      <xdr:nvSpPr>
        <xdr:cNvPr id="7" name="Line 23"/>
        <xdr:cNvSpPr>
          <a:spLocks/>
        </xdr:cNvSpPr>
      </xdr:nvSpPr>
      <xdr:spPr>
        <a:xfrm>
          <a:off x="2638425" y="9601200"/>
          <a:ext cx="3657600" cy="9525"/>
        </a:xfrm>
        <a:prstGeom prst="line">
          <a:avLst/>
        </a:prstGeom>
        <a:noFill/>
        <a:ln w="25400" cmpd="sng">
          <a:solidFill>
            <a:srgbClr val="0000FF"/>
          </a:solidFill>
          <a:headEnd type="oval"/>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0</xdr:row>
      <xdr:rowOff>28575</xdr:rowOff>
    </xdr:from>
    <xdr:to>
      <xdr:col>6</xdr:col>
      <xdr:colOff>695325</xdr:colOff>
      <xdr:row>1</xdr:row>
      <xdr:rowOff>9525</xdr:rowOff>
    </xdr:to>
    <xdr:sp>
      <xdr:nvSpPr>
        <xdr:cNvPr id="8" name="Text Box 30"/>
        <xdr:cNvSpPr txBox="1">
          <a:spLocks noChangeArrowheads="1"/>
        </xdr:cNvSpPr>
      </xdr:nvSpPr>
      <xdr:spPr>
        <a:xfrm>
          <a:off x="3924300" y="28575"/>
          <a:ext cx="1552575" cy="238125"/>
        </a:xfrm>
        <a:prstGeom prst="rect">
          <a:avLst/>
        </a:prstGeom>
        <a:solidFill>
          <a:srgbClr val="FFFF99"/>
        </a:solidFill>
        <a:ln w="19050" cmpd="sng">
          <a:solidFill>
            <a:srgbClr val="0000FF"/>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latin typeface="ＭＳ Ｐゴシック"/>
              <a:ea typeface="ＭＳ Ｐゴシック"/>
              <a:cs typeface="ＭＳ Ｐゴシック"/>
            </a:rPr>
            <a:t>用紙はすべて　Ａ４</a:t>
          </a:r>
        </a:p>
      </xdr:txBody>
    </xdr:sp>
    <xdr:clientData/>
  </xdr:twoCellAnchor>
  <xdr:twoCellAnchor>
    <xdr:from>
      <xdr:col>4</xdr:col>
      <xdr:colOff>647700</xdr:colOff>
      <xdr:row>5</xdr:row>
      <xdr:rowOff>180975</xdr:rowOff>
    </xdr:from>
    <xdr:to>
      <xdr:col>5</xdr:col>
      <xdr:colOff>342900</xdr:colOff>
      <xdr:row>6</xdr:row>
      <xdr:rowOff>190500</xdr:rowOff>
    </xdr:to>
    <xdr:sp macro="[0]!クリア1">
      <xdr:nvSpPr>
        <xdr:cNvPr id="9" name="Text Box 34"/>
        <xdr:cNvSpPr txBox="1">
          <a:spLocks noChangeArrowheads="1"/>
        </xdr:cNvSpPr>
      </xdr:nvSpPr>
      <xdr:spPr>
        <a:xfrm>
          <a:off x="3438525" y="1219200"/>
          <a:ext cx="790575" cy="228600"/>
        </a:xfrm>
        <a:prstGeom prst="rect">
          <a:avLst/>
        </a:prstGeom>
        <a:solidFill>
          <a:srgbClr val="FFFFFF"/>
        </a:solidFill>
        <a:ln w="222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latin typeface="ＭＳ Ｐゴシック"/>
              <a:ea typeface="ＭＳ Ｐゴシック"/>
              <a:cs typeface="ＭＳ Ｐゴシック"/>
            </a:rPr>
            <a:t>クリア１</a:t>
          </a:r>
        </a:p>
      </xdr:txBody>
    </xdr:sp>
    <xdr:clientData/>
  </xdr:twoCellAnchor>
  <xdr:twoCellAnchor>
    <xdr:from>
      <xdr:col>2</xdr:col>
      <xdr:colOff>1162050</xdr:colOff>
      <xdr:row>5</xdr:row>
      <xdr:rowOff>161925</xdr:rowOff>
    </xdr:from>
    <xdr:to>
      <xdr:col>4</xdr:col>
      <xdr:colOff>371475</xdr:colOff>
      <xdr:row>6</xdr:row>
      <xdr:rowOff>209550</xdr:rowOff>
    </xdr:to>
    <xdr:sp macro="[0]!印刷申請書">
      <xdr:nvSpPr>
        <xdr:cNvPr id="10" name="Text Box 36"/>
        <xdr:cNvSpPr txBox="1">
          <a:spLocks noChangeArrowheads="1"/>
        </xdr:cNvSpPr>
      </xdr:nvSpPr>
      <xdr:spPr>
        <a:xfrm>
          <a:off x="1619250" y="1200150"/>
          <a:ext cx="1543050" cy="266700"/>
        </a:xfrm>
        <a:prstGeom prst="rect">
          <a:avLst/>
        </a:prstGeom>
        <a:solidFill>
          <a:srgbClr val="CCFFCC"/>
        </a:solidFill>
        <a:ln w="19050" cmpd="sng">
          <a:solidFill>
            <a:srgbClr val="008000"/>
          </a:solidFill>
          <a:headEnd type="none"/>
          <a:tailEnd type="none"/>
        </a:ln>
      </xdr:spPr>
      <xdr:txBody>
        <a:bodyPr vertOverflow="clip" wrap="square" lIns="36576" tIns="18288" rIns="36576" bIns="18288" anchor="ctr"/>
        <a:p>
          <a:pPr algn="ctr">
            <a:defRPr/>
          </a:pPr>
          <a:r>
            <a:rPr lang="en-US" cap="none" sz="1100" b="1" i="0" u="none" baseline="0">
              <a:solidFill>
                <a:srgbClr val="FF0000"/>
              </a:solidFill>
              <a:latin typeface="ＭＳ Ｐゴシック"/>
              <a:ea typeface="ＭＳ Ｐゴシック"/>
              <a:cs typeface="ＭＳ Ｐゴシック"/>
            </a:rPr>
            <a:t>印刷</a:t>
          </a:r>
          <a:r>
            <a:rPr lang="en-US" cap="none" sz="1100" b="1" i="0" u="none" baseline="0">
              <a:solidFill>
                <a:srgbClr val="008000"/>
              </a:solidFill>
              <a:latin typeface="ＭＳ Ｐゴシック"/>
              <a:ea typeface="ＭＳ Ｐゴシック"/>
              <a:cs typeface="ＭＳ Ｐゴシック"/>
            </a:rPr>
            <a:t>申請書　４種</a:t>
          </a:r>
        </a:p>
      </xdr:txBody>
    </xdr:sp>
    <xdr:clientData/>
  </xdr:twoCellAnchor>
  <xdr:twoCellAnchor>
    <xdr:from>
      <xdr:col>5</xdr:col>
      <xdr:colOff>571500</xdr:colOff>
      <xdr:row>5</xdr:row>
      <xdr:rowOff>190500</xdr:rowOff>
    </xdr:from>
    <xdr:to>
      <xdr:col>6</xdr:col>
      <xdr:colOff>847725</xdr:colOff>
      <xdr:row>6</xdr:row>
      <xdr:rowOff>209550</xdr:rowOff>
    </xdr:to>
    <xdr:sp macro="[0]!白紙印刷">
      <xdr:nvSpPr>
        <xdr:cNvPr id="11" name="Text Box 37"/>
        <xdr:cNvSpPr txBox="1">
          <a:spLocks noChangeArrowheads="1"/>
        </xdr:cNvSpPr>
      </xdr:nvSpPr>
      <xdr:spPr>
        <a:xfrm>
          <a:off x="4457700" y="1228725"/>
          <a:ext cx="1171575" cy="238125"/>
        </a:xfrm>
        <a:prstGeom prst="rect">
          <a:avLst/>
        </a:prstGeom>
        <a:solidFill>
          <a:srgbClr val="CCFFCC"/>
        </a:solidFill>
        <a:ln w="19050" cmpd="sng">
          <a:solidFill>
            <a:srgbClr val="008000"/>
          </a:solidFill>
          <a:headEnd type="none"/>
          <a:tailEnd type="none"/>
        </a:ln>
      </xdr:spPr>
      <xdr:txBody>
        <a:bodyPr vertOverflow="clip" wrap="square" lIns="36576" tIns="18288" rIns="36576" bIns="18288" anchor="ctr"/>
        <a:p>
          <a:pPr algn="ctr">
            <a:defRPr/>
          </a:pPr>
          <a:r>
            <a:rPr lang="en-US" cap="none" sz="1100" b="1" i="0" u="none" baseline="0">
              <a:solidFill>
                <a:srgbClr val="FF0000"/>
              </a:solidFill>
              <a:latin typeface="ＭＳ Ｐゴシック"/>
              <a:ea typeface="ＭＳ Ｐゴシック"/>
              <a:cs typeface="ＭＳ Ｐゴシック"/>
            </a:rPr>
            <a:t>印刷</a:t>
          </a:r>
          <a:r>
            <a:rPr lang="en-US" cap="none" sz="1100" b="1" i="0" u="none" baseline="0">
              <a:solidFill>
                <a:srgbClr val="008000"/>
              </a:solidFill>
              <a:latin typeface="ＭＳ Ｐゴシック"/>
              <a:ea typeface="ＭＳ Ｐゴシック"/>
              <a:cs typeface="ＭＳ Ｐゴシック"/>
            </a:rPr>
            <a:t>白紙　４種</a:t>
          </a:r>
        </a:p>
      </xdr:txBody>
    </xdr:sp>
    <xdr:clientData/>
  </xdr:twoCellAnchor>
  <xdr:twoCellAnchor>
    <xdr:from>
      <xdr:col>3</xdr:col>
      <xdr:colOff>762000</xdr:colOff>
      <xdr:row>21</xdr:row>
      <xdr:rowOff>0</xdr:rowOff>
    </xdr:from>
    <xdr:to>
      <xdr:col>7</xdr:col>
      <xdr:colOff>457200</xdr:colOff>
      <xdr:row>21</xdr:row>
      <xdr:rowOff>19050</xdr:rowOff>
    </xdr:to>
    <xdr:sp>
      <xdr:nvSpPr>
        <xdr:cNvPr id="12" name="Line 40"/>
        <xdr:cNvSpPr>
          <a:spLocks/>
        </xdr:cNvSpPr>
      </xdr:nvSpPr>
      <xdr:spPr>
        <a:xfrm>
          <a:off x="2743200" y="4219575"/>
          <a:ext cx="3505200" cy="19050"/>
        </a:xfrm>
        <a:prstGeom prst="line">
          <a:avLst/>
        </a:prstGeom>
        <a:noFill/>
        <a:ln w="22225" cmpd="sng">
          <a:solidFill>
            <a:srgbClr val="0000FF"/>
          </a:solidFill>
          <a:headEnd type="oval"/>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85</xdr:col>
      <xdr:colOff>0</xdr:colOff>
      <xdr:row>37</xdr:row>
      <xdr:rowOff>219075</xdr:rowOff>
    </xdr:from>
    <xdr:to>
      <xdr:col>105</xdr:col>
      <xdr:colOff>19050</xdr:colOff>
      <xdr:row>38</xdr:row>
      <xdr:rowOff>219075</xdr:rowOff>
    </xdr:to>
    <xdr:sp>
      <xdr:nvSpPr>
        <xdr:cNvPr id="1" name="Freeform 10"/>
        <xdr:cNvSpPr>
          <a:spLocks/>
        </xdr:cNvSpPr>
      </xdr:nvSpPr>
      <xdr:spPr>
        <a:xfrm>
          <a:off x="6067425" y="10096500"/>
          <a:ext cx="1390650" cy="228600"/>
        </a:xfrm>
        <a:custGeom>
          <a:pathLst>
            <a:path h="24" w="149">
              <a:moveTo>
                <a:pt x="0" y="24"/>
              </a:moveTo>
              <a:lnTo>
                <a:pt x="18" y="0"/>
              </a:lnTo>
              <a:lnTo>
                <a:pt x="135" y="0"/>
              </a:lnTo>
              <a:lnTo>
                <a:pt x="149" y="22"/>
              </a:lnTo>
            </a:path>
          </a:pathLst>
        </a:cu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0</xdr:row>
      <xdr:rowOff>47625</xdr:rowOff>
    </xdr:from>
    <xdr:to>
      <xdr:col>11</xdr:col>
      <xdr:colOff>47625</xdr:colOff>
      <xdr:row>0</xdr:row>
      <xdr:rowOff>314325</xdr:rowOff>
    </xdr:to>
    <xdr:sp>
      <xdr:nvSpPr>
        <xdr:cNvPr id="2" name="Text Box 16"/>
        <xdr:cNvSpPr txBox="1">
          <a:spLocks noChangeArrowheads="1"/>
        </xdr:cNvSpPr>
      </xdr:nvSpPr>
      <xdr:spPr>
        <a:xfrm>
          <a:off x="123825" y="47625"/>
          <a:ext cx="762000" cy="266700"/>
        </a:xfrm>
        <a:prstGeom prst="rect">
          <a:avLst/>
        </a:prstGeom>
        <a:solidFill>
          <a:srgbClr val="FFFF99"/>
        </a:solidFill>
        <a:ln w="19050" cmpd="sng">
          <a:solidFill>
            <a:srgbClr val="0000FF"/>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latin typeface="ＭＳ Ｐゴシック"/>
              <a:ea typeface="ＭＳ Ｐゴシック"/>
              <a:cs typeface="ＭＳ Ｐゴシック"/>
            </a:rPr>
            <a:t>用紙　Ａ４</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57150</xdr:colOff>
      <xdr:row>14</xdr:row>
      <xdr:rowOff>0</xdr:rowOff>
    </xdr:from>
    <xdr:to>
      <xdr:col>30</xdr:col>
      <xdr:colOff>0</xdr:colOff>
      <xdr:row>28</xdr:row>
      <xdr:rowOff>228600</xdr:rowOff>
    </xdr:to>
    <xdr:pic>
      <xdr:nvPicPr>
        <xdr:cNvPr id="1" name="Picture 1"/>
        <xdr:cNvPicPr preferRelativeResize="1">
          <a:picLocks noChangeAspect="1"/>
        </xdr:cNvPicPr>
      </xdr:nvPicPr>
      <xdr:blipFill>
        <a:blip r:embed="rId1"/>
        <a:stretch>
          <a:fillRect/>
        </a:stretch>
      </xdr:blipFill>
      <xdr:spPr>
        <a:xfrm>
          <a:off x="5610225" y="3495675"/>
          <a:ext cx="495300" cy="3695700"/>
        </a:xfrm>
        <a:prstGeom prst="rect">
          <a:avLst/>
        </a:prstGeom>
        <a:noFill/>
        <a:ln w="9525" cmpd="sng">
          <a:noFill/>
        </a:ln>
      </xdr:spPr>
    </xdr:pic>
    <xdr:clientData/>
  </xdr:twoCellAnchor>
  <xdr:twoCellAnchor>
    <xdr:from>
      <xdr:col>28</xdr:col>
      <xdr:colOff>114300</xdr:colOff>
      <xdr:row>0</xdr:row>
      <xdr:rowOff>9525</xdr:rowOff>
    </xdr:from>
    <xdr:to>
      <xdr:col>32</xdr:col>
      <xdr:colOff>85725</xdr:colOff>
      <xdr:row>0</xdr:row>
      <xdr:rowOff>276225</xdr:rowOff>
    </xdr:to>
    <xdr:sp>
      <xdr:nvSpPr>
        <xdr:cNvPr id="2" name="Text Box 12"/>
        <xdr:cNvSpPr txBox="1">
          <a:spLocks noChangeArrowheads="1"/>
        </xdr:cNvSpPr>
      </xdr:nvSpPr>
      <xdr:spPr>
        <a:xfrm>
          <a:off x="5667375" y="9525"/>
          <a:ext cx="904875" cy="266700"/>
        </a:xfrm>
        <a:prstGeom prst="rect">
          <a:avLst/>
        </a:prstGeom>
        <a:solidFill>
          <a:srgbClr val="FFFF99"/>
        </a:solidFill>
        <a:ln w="19050" cmpd="sng">
          <a:solidFill>
            <a:srgbClr val="0000FF"/>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latin typeface="ＭＳ Ｐゴシック"/>
              <a:ea typeface="ＭＳ Ｐゴシック"/>
              <a:cs typeface="ＭＳ Ｐゴシック"/>
            </a:rPr>
            <a:t>用紙　Ａ４</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72</xdr:col>
      <xdr:colOff>47625</xdr:colOff>
      <xdr:row>10</xdr:row>
      <xdr:rowOff>228600</xdr:rowOff>
    </xdr:from>
    <xdr:to>
      <xdr:col>77</xdr:col>
      <xdr:colOff>0</xdr:colOff>
      <xdr:row>12</xdr:row>
      <xdr:rowOff>19050</xdr:rowOff>
    </xdr:to>
    <xdr:sp>
      <xdr:nvSpPr>
        <xdr:cNvPr id="1" name="Oval 1"/>
        <xdr:cNvSpPr>
          <a:spLocks/>
        </xdr:cNvSpPr>
      </xdr:nvSpPr>
      <xdr:spPr>
        <a:xfrm>
          <a:off x="5267325" y="2066925"/>
          <a:ext cx="285750" cy="3524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100</xdr:col>
      <xdr:colOff>47625</xdr:colOff>
      <xdr:row>6</xdr:row>
      <xdr:rowOff>57150</xdr:rowOff>
    </xdr:from>
    <xdr:to>
      <xdr:col>105</xdr:col>
      <xdr:colOff>9525</xdr:colOff>
      <xdr:row>8</xdr:row>
      <xdr:rowOff>66675</xdr:rowOff>
    </xdr:to>
    <xdr:sp>
      <xdr:nvSpPr>
        <xdr:cNvPr id="2" name="Oval 7"/>
        <xdr:cNvSpPr>
          <a:spLocks/>
        </xdr:cNvSpPr>
      </xdr:nvSpPr>
      <xdr:spPr>
        <a:xfrm>
          <a:off x="7105650" y="1314450"/>
          <a:ext cx="342900" cy="40005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38100</xdr:colOff>
      <xdr:row>6</xdr:row>
      <xdr:rowOff>57150</xdr:rowOff>
    </xdr:from>
    <xdr:to>
      <xdr:col>85</xdr:col>
      <xdr:colOff>47625</xdr:colOff>
      <xdr:row>8</xdr:row>
      <xdr:rowOff>66675</xdr:rowOff>
    </xdr:to>
    <xdr:sp>
      <xdr:nvSpPr>
        <xdr:cNvPr id="3" name="Oval 8"/>
        <xdr:cNvSpPr>
          <a:spLocks/>
        </xdr:cNvSpPr>
      </xdr:nvSpPr>
      <xdr:spPr>
        <a:xfrm>
          <a:off x="5772150" y="1314450"/>
          <a:ext cx="342900" cy="40005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28575</xdr:colOff>
      <xdr:row>44</xdr:row>
      <xdr:rowOff>161925</xdr:rowOff>
    </xdr:from>
    <xdr:to>
      <xdr:col>110</xdr:col>
      <xdr:colOff>9525</xdr:colOff>
      <xdr:row>45</xdr:row>
      <xdr:rowOff>114300</xdr:rowOff>
    </xdr:to>
    <xdr:sp>
      <xdr:nvSpPr>
        <xdr:cNvPr id="4" name="AutoShape 11"/>
        <xdr:cNvSpPr>
          <a:spLocks/>
        </xdr:cNvSpPr>
      </xdr:nvSpPr>
      <xdr:spPr>
        <a:xfrm>
          <a:off x="4514850" y="11277600"/>
          <a:ext cx="3209925" cy="180975"/>
        </a:xfrm>
        <a:prstGeom prst="wedgeRectCallout">
          <a:avLst>
            <a:gd name="adj1" fmla="val 41097"/>
            <a:gd name="adj2" fmla="val 197370"/>
          </a:avLst>
        </a:prstGeom>
        <a:solidFill>
          <a:srgbClr val="FFFFFF"/>
        </a:solidFill>
        <a:ln w="19050" cmpd="sng">
          <a:solidFill>
            <a:srgbClr val="FF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この部分が請求先になります詳しく記入してください</a:t>
          </a:r>
        </a:p>
      </xdr:txBody>
    </xdr:sp>
    <xdr:clientData/>
  </xdr:twoCellAnchor>
  <xdr:twoCellAnchor>
    <xdr:from>
      <xdr:col>68</xdr:col>
      <xdr:colOff>47625</xdr:colOff>
      <xdr:row>53</xdr:row>
      <xdr:rowOff>352425</xdr:rowOff>
    </xdr:from>
    <xdr:to>
      <xdr:col>101</xdr:col>
      <xdr:colOff>95250</xdr:colOff>
      <xdr:row>55</xdr:row>
      <xdr:rowOff>57150</xdr:rowOff>
    </xdr:to>
    <xdr:sp>
      <xdr:nvSpPr>
        <xdr:cNvPr id="5" name="AutoShape 12"/>
        <xdr:cNvSpPr>
          <a:spLocks/>
        </xdr:cNvSpPr>
      </xdr:nvSpPr>
      <xdr:spPr>
        <a:xfrm>
          <a:off x="5000625" y="14401800"/>
          <a:ext cx="2219325" cy="428625"/>
        </a:xfrm>
        <a:prstGeom prst="wedgeRectCallout">
          <a:avLst>
            <a:gd name="adj1" fmla="val -29828"/>
            <a:gd name="adj2" fmla="val 21111"/>
          </a:avLst>
        </a:prstGeom>
        <a:solidFill>
          <a:srgbClr val="FFFFFF"/>
        </a:solidFill>
        <a:ln w="22225" cmpd="sng">
          <a:solidFill>
            <a:srgbClr val="FF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担当者の氏名も記入してください名刺があれば写しを添付してください</a:t>
          </a:r>
        </a:p>
      </xdr:txBody>
    </xdr:sp>
    <xdr:clientData/>
  </xdr:twoCellAnchor>
  <xdr:twoCellAnchor>
    <xdr:from>
      <xdr:col>93</xdr:col>
      <xdr:colOff>9525</xdr:colOff>
      <xdr:row>50</xdr:row>
      <xdr:rowOff>333375</xdr:rowOff>
    </xdr:from>
    <xdr:to>
      <xdr:col>93</xdr:col>
      <xdr:colOff>19050</xdr:colOff>
      <xdr:row>53</xdr:row>
      <xdr:rowOff>352425</xdr:rowOff>
    </xdr:to>
    <xdr:sp>
      <xdr:nvSpPr>
        <xdr:cNvPr id="6" name="Line 13"/>
        <xdr:cNvSpPr>
          <a:spLocks/>
        </xdr:cNvSpPr>
      </xdr:nvSpPr>
      <xdr:spPr>
        <a:xfrm flipV="1">
          <a:off x="6600825" y="13296900"/>
          <a:ext cx="9525" cy="1104900"/>
        </a:xfrm>
        <a:prstGeom prst="line">
          <a:avLst/>
        </a:prstGeom>
        <a:noFill/>
        <a:ln w="1587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89</xdr:col>
      <xdr:colOff>38100</xdr:colOff>
      <xdr:row>55</xdr:row>
      <xdr:rowOff>85725</xdr:rowOff>
    </xdr:from>
    <xdr:to>
      <xdr:col>91</xdr:col>
      <xdr:colOff>38100</xdr:colOff>
      <xdr:row>56</xdr:row>
      <xdr:rowOff>0</xdr:rowOff>
    </xdr:to>
    <xdr:sp>
      <xdr:nvSpPr>
        <xdr:cNvPr id="7" name="Line 14"/>
        <xdr:cNvSpPr>
          <a:spLocks/>
        </xdr:cNvSpPr>
      </xdr:nvSpPr>
      <xdr:spPr>
        <a:xfrm>
          <a:off x="6372225" y="14859000"/>
          <a:ext cx="123825" cy="276225"/>
        </a:xfrm>
        <a:prstGeom prst="line">
          <a:avLst/>
        </a:prstGeom>
        <a:noFill/>
        <a:ln w="1587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2</xdr:row>
      <xdr:rowOff>28575</xdr:rowOff>
    </xdr:from>
    <xdr:to>
      <xdr:col>13</xdr:col>
      <xdr:colOff>0</xdr:colOff>
      <xdr:row>3</xdr:row>
      <xdr:rowOff>142875</xdr:rowOff>
    </xdr:to>
    <xdr:sp>
      <xdr:nvSpPr>
        <xdr:cNvPr id="8" name="AutoShape 15"/>
        <xdr:cNvSpPr>
          <a:spLocks/>
        </xdr:cNvSpPr>
      </xdr:nvSpPr>
      <xdr:spPr>
        <a:xfrm>
          <a:off x="257175" y="533400"/>
          <a:ext cx="714375" cy="295275"/>
        </a:xfrm>
        <a:prstGeom prst="wedgeRectCallout">
          <a:avLst>
            <a:gd name="adj1" fmla="val -15333"/>
            <a:gd name="adj2" fmla="val 17740"/>
          </a:avLst>
        </a:prstGeom>
        <a:solidFill>
          <a:srgbClr val="CCFFCC"/>
        </a:solidFill>
        <a:ln w="22225" cmpd="sng">
          <a:solidFill>
            <a:srgbClr val="0000FF"/>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latin typeface="ＭＳ Ｐゴシック"/>
              <a:ea typeface="ＭＳ Ｐゴシック"/>
              <a:cs typeface="ＭＳ Ｐゴシック"/>
            </a:rPr>
            <a:t>記入例</a:t>
          </a:r>
        </a:p>
      </xdr:txBody>
    </xdr:sp>
    <xdr:clientData/>
  </xdr:twoCellAnchor>
  <xdr:twoCellAnchor>
    <xdr:from>
      <xdr:col>78</xdr:col>
      <xdr:colOff>38100</xdr:colOff>
      <xdr:row>32</xdr:row>
      <xdr:rowOff>0</xdr:rowOff>
    </xdr:from>
    <xdr:to>
      <xdr:col>105</xdr:col>
      <xdr:colOff>28575</xdr:colOff>
      <xdr:row>33</xdr:row>
      <xdr:rowOff>28575</xdr:rowOff>
    </xdr:to>
    <xdr:sp>
      <xdr:nvSpPr>
        <xdr:cNvPr id="9" name="AutoShape 16"/>
        <xdr:cNvSpPr>
          <a:spLocks/>
        </xdr:cNvSpPr>
      </xdr:nvSpPr>
      <xdr:spPr>
        <a:xfrm>
          <a:off x="5657850" y="8286750"/>
          <a:ext cx="1809750" cy="342900"/>
        </a:xfrm>
        <a:prstGeom prst="wedgeRectCallout">
          <a:avLst>
            <a:gd name="adj1" fmla="val -42629"/>
            <a:gd name="adj2" fmla="val 30555"/>
          </a:avLst>
        </a:prstGeom>
        <a:solidFill>
          <a:srgbClr val="FFFFFF"/>
        </a:solidFill>
        <a:ln w="1587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治癒した時は、その旨連絡してください。</a:t>
          </a:r>
        </a:p>
      </xdr:txBody>
    </xdr:sp>
    <xdr:clientData/>
  </xdr:twoCellAnchor>
  <xdr:twoCellAnchor>
    <xdr:from>
      <xdr:col>85</xdr:col>
      <xdr:colOff>0</xdr:colOff>
      <xdr:row>37</xdr:row>
      <xdr:rowOff>219075</xdr:rowOff>
    </xdr:from>
    <xdr:to>
      <xdr:col>105</xdr:col>
      <xdr:colOff>19050</xdr:colOff>
      <xdr:row>38</xdr:row>
      <xdr:rowOff>219075</xdr:rowOff>
    </xdr:to>
    <xdr:sp>
      <xdr:nvSpPr>
        <xdr:cNvPr id="10" name="Freeform 18"/>
        <xdr:cNvSpPr>
          <a:spLocks/>
        </xdr:cNvSpPr>
      </xdr:nvSpPr>
      <xdr:spPr>
        <a:xfrm>
          <a:off x="6067425" y="9906000"/>
          <a:ext cx="1390650" cy="228600"/>
        </a:xfrm>
        <a:custGeom>
          <a:pathLst>
            <a:path h="24" w="149">
              <a:moveTo>
                <a:pt x="0" y="24"/>
              </a:moveTo>
              <a:lnTo>
                <a:pt x="18" y="0"/>
              </a:lnTo>
              <a:lnTo>
                <a:pt x="135" y="0"/>
              </a:lnTo>
              <a:lnTo>
                <a:pt x="149" y="22"/>
              </a:lnTo>
            </a:path>
          </a:pathLst>
        </a:cu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38</xdr:row>
      <xdr:rowOff>219075</xdr:rowOff>
    </xdr:from>
    <xdr:to>
      <xdr:col>63</xdr:col>
      <xdr:colOff>57150</xdr:colOff>
      <xdr:row>39</xdr:row>
      <xdr:rowOff>171450</xdr:rowOff>
    </xdr:to>
    <xdr:sp>
      <xdr:nvSpPr>
        <xdr:cNvPr id="11" name="AutoShape 19"/>
        <xdr:cNvSpPr>
          <a:spLocks/>
        </xdr:cNvSpPr>
      </xdr:nvSpPr>
      <xdr:spPr>
        <a:xfrm>
          <a:off x="2581275" y="10134600"/>
          <a:ext cx="2095500" cy="180975"/>
        </a:xfrm>
        <a:prstGeom prst="wedgeRectCallout">
          <a:avLst>
            <a:gd name="adj1" fmla="val -65453"/>
            <a:gd name="adj2" fmla="val 7893"/>
          </a:avLst>
        </a:prstGeom>
        <a:solidFill>
          <a:srgbClr val="FFFFFF"/>
        </a:solidFill>
        <a:ln w="15875" cmpd="sng">
          <a:solidFill>
            <a:srgbClr val="FF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相手の方にお願いしてください。</a:t>
          </a:r>
        </a:p>
      </xdr:txBody>
    </xdr:sp>
    <xdr:clientData/>
  </xdr:twoCellAnchor>
  <xdr:twoCellAnchor>
    <xdr:from>
      <xdr:col>40</xdr:col>
      <xdr:colOff>0</xdr:colOff>
      <xdr:row>37</xdr:row>
      <xdr:rowOff>142875</xdr:rowOff>
    </xdr:from>
    <xdr:to>
      <xdr:col>62</xdr:col>
      <xdr:colOff>47625</xdr:colOff>
      <xdr:row>38</xdr:row>
      <xdr:rowOff>95250</xdr:rowOff>
    </xdr:to>
    <xdr:sp>
      <xdr:nvSpPr>
        <xdr:cNvPr id="12" name="AutoShape 20"/>
        <xdr:cNvSpPr>
          <a:spLocks/>
        </xdr:cNvSpPr>
      </xdr:nvSpPr>
      <xdr:spPr>
        <a:xfrm>
          <a:off x="3000375" y="9829800"/>
          <a:ext cx="1600200" cy="180975"/>
        </a:xfrm>
        <a:prstGeom prst="wedgeRectCallout">
          <a:avLst>
            <a:gd name="adj1" fmla="val -95236"/>
            <a:gd name="adj2" fmla="val 71050"/>
          </a:avLst>
        </a:prstGeom>
        <a:solidFill>
          <a:srgbClr val="FFFFFF"/>
        </a:solidFill>
        <a:ln w="1587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自分で書いてください。</a:t>
          </a:r>
        </a:p>
      </xdr:txBody>
    </xdr:sp>
    <xdr:clientData/>
  </xdr:twoCellAnchor>
  <xdr:twoCellAnchor>
    <xdr:from>
      <xdr:col>105</xdr:col>
      <xdr:colOff>19050</xdr:colOff>
      <xdr:row>46</xdr:row>
      <xdr:rowOff>228600</xdr:rowOff>
    </xdr:from>
    <xdr:to>
      <xdr:col>108</xdr:col>
      <xdr:colOff>28575</xdr:colOff>
      <xdr:row>57</xdr:row>
      <xdr:rowOff>323850</xdr:rowOff>
    </xdr:to>
    <xdr:sp>
      <xdr:nvSpPr>
        <xdr:cNvPr id="13" name="AutoShape 21"/>
        <xdr:cNvSpPr>
          <a:spLocks/>
        </xdr:cNvSpPr>
      </xdr:nvSpPr>
      <xdr:spPr>
        <a:xfrm>
          <a:off x="7458075" y="11744325"/>
          <a:ext cx="209550" cy="4076700"/>
        </a:xfrm>
        <a:prstGeom prst="rightBrace">
          <a:avLst/>
        </a:prstGeom>
        <a:noFill/>
        <a:ln w="222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90</xdr:col>
      <xdr:colOff>47625</xdr:colOff>
      <xdr:row>6</xdr:row>
      <xdr:rowOff>57150</xdr:rowOff>
    </xdr:from>
    <xdr:to>
      <xdr:col>95</xdr:col>
      <xdr:colOff>28575</xdr:colOff>
      <xdr:row>8</xdr:row>
      <xdr:rowOff>66675</xdr:rowOff>
    </xdr:to>
    <xdr:sp>
      <xdr:nvSpPr>
        <xdr:cNvPr id="14" name="Oval 22"/>
        <xdr:cNvSpPr>
          <a:spLocks/>
        </xdr:cNvSpPr>
      </xdr:nvSpPr>
      <xdr:spPr>
        <a:xfrm>
          <a:off x="6438900" y="1314450"/>
          <a:ext cx="314325" cy="40005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57150</xdr:colOff>
      <xdr:row>70</xdr:row>
      <xdr:rowOff>142875</xdr:rowOff>
    </xdr:from>
    <xdr:to>
      <xdr:col>66</xdr:col>
      <xdr:colOff>19050</xdr:colOff>
      <xdr:row>71</xdr:row>
      <xdr:rowOff>180975</xdr:rowOff>
    </xdr:to>
    <xdr:sp>
      <xdr:nvSpPr>
        <xdr:cNvPr id="15" name="Text Box 23"/>
        <xdr:cNvSpPr txBox="1">
          <a:spLocks noChangeArrowheads="1"/>
        </xdr:cNvSpPr>
      </xdr:nvSpPr>
      <xdr:spPr>
        <a:xfrm>
          <a:off x="3324225" y="19202400"/>
          <a:ext cx="1514475" cy="3714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手書きしてください</a:t>
          </a:r>
        </a:p>
      </xdr:txBody>
    </xdr:sp>
    <xdr:clientData/>
  </xdr:twoCellAnchor>
  <xdr:twoCellAnchor>
    <xdr:from>
      <xdr:col>16</xdr:col>
      <xdr:colOff>0</xdr:colOff>
      <xdr:row>2</xdr:row>
      <xdr:rowOff>76200</xdr:rowOff>
    </xdr:from>
    <xdr:to>
      <xdr:col>26</xdr:col>
      <xdr:colOff>19050</xdr:colOff>
      <xdr:row>3</xdr:row>
      <xdr:rowOff>161925</xdr:rowOff>
    </xdr:to>
    <xdr:sp>
      <xdr:nvSpPr>
        <xdr:cNvPr id="16" name="Text Box 25"/>
        <xdr:cNvSpPr txBox="1">
          <a:spLocks noChangeArrowheads="1"/>
        </xdr:cNvSpPr>
      </xdr:nvSpPr>
      <xdr:spPr>
        <a:xfrm>
          <a:off x="1171575" y="581025"/>
          <a:ext cx="762000" cy="266700"/>
        </a:xfrm>
        <a:prstGeom prst="rect">
          <a:avLst/>
        </a:prstGeom>
        <a:solidFill>
          <a:srgbClr val="FFFF99"/>
        </a:solidFill>
        <a:ln w="19050" cmpd="sng">
          <a:solidFill>
            <a:srgbClr val="0000FF"/>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latin typeface="ＭＳ Ｐゴシック"/>
              <a:ea typeface="ＭＳ Ｐゴシック"/>
              <a:cs typeface="ＭＳ Ｐゴシック"/>
            </a:rPr>
            <a:t>用紙　Ａ４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57150</xdr:colOff>
      <xdr:row>14</xdr:row>
      <xdr:rowOff>0</xdr:rowOff>
    </xdr:from>
    <xdr:to>
      <xdr:col>30</xdr:col>
      <xdr:colOff>0</xdr:colOff>
      <xdr:row>28</xdr:row>
      <xdr:rowOff>228600</xdr:rowOff>
    </xdr:to>
    <xdr:pic>
      <xdr:nvPicPr>
        <xdr:cNvPr id="1" name="Picture 1"/>
        <xdr:cNvPicPr preferRelativeResize="1">
          <a:picLocks noChangeAspect="1"/>
        </xdr:cNvPicPr>
      </xdr:nvPicPr>
      <xdr:blipFill>
        <a:blip r:embed="rId1"/>
        <a:stretch>
          <a:fillRect/>
        </a:stretch>
      </xdr:blipFill>
      <xdr:spPr>
        <a:xfrm>
          <a:off x="5610225" y="3495675"/>
          <a:ext cx="495300" cy="3695700"/>
        </a:xfrm>
        <a:prstGeom prst="rect">
          <a:avLst/>
        </a:prstGeom>
        <a:noFill/>
        <a:ln w="9525" cmpd="sng">
          <a:noFill/>
        </a:ln>
      </xdr:spPr>
    </xdr:pic>
    <xdr:clientData/>
  </xdr:twoCellAnchor>
  <xdr:twoCellAnchor>
    <xdr:from>
      <xdr:col>24</xdr:col>
      <xdr:colOff>228600</xdr:colOff>
      <xdr:row>42</xdr:row>
      <xdr:rowOff>0</xdr:rowOff>
    </xdr:from>
    <xdr:to>
      <xdr:col>26</xdr:col>
      <xdr:colOff>19050</xdr:colOff>
      <xdr:row>43</xdr:row>
      <xdr:rowOff>0</xdr:rowOff>
    </xdr:to>
    <xdr:sp>
      <xdr:nvSpPr>
        <xdr:cNvPr id="2" name="Oval 7"/>
        <xdr:cNvSpPr>
          <a:spLocks/>
        </xdr:cNvSpPr>
      </xdr:nvSpPr>
      <xdr:spPr>
        <a:xfrm>
          <a:off x="4762500" y="10239375"/>
          <a:ext cx="285750" cy="32385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0</xdr:row>
      <xdr:rowOff>9525</xdr:rowOff>
    </xdr:from>
    <xdr:to>
      <xdr:col>29</xdr:col>
      <xdr:colOff>9525</xdr:colOff>
      <xdr:row>0</xdr:row>
      <xdr:rowOff>304800</xdr:rowOff>
    </xdr:to>
    <xdr:sp>
      <xdr:nvSpPr>
        <xdr:cNvPr id="3" name="Text Box 8"/>
        <xdr:cNvSpPr txBox="1">
          <a:spLocks noChangeArrowheads="1"/>
        </xdr:cNvSpPr>
      </xdr:nvSpPr>
      <xdr:spPr>
        <a:xfrm>
          <a:off x="5038725" y="9525"/>
          <a:ext cx="800100" cy="295275"/>
        </a:xfrm>
        <a:prstGeom prst="rect">
          <a:avLst/>
        </a:prstGeom>
        <a:solidFill>
          <a:srgbClr val="CCFFCC"/>
        </a:solidFill>
        <a:ln w="25400" cmpd="sng">
          <a:solidFill>
            <a:srgbClr val="0000FF"/>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latin typeface="ＭＳ Ｐゴシック"/>
              <a:ea typeface="ＭＳ Ｐゴシック"/>
              <a:cs typeface="ＭＳ Ｐゴシック"/>
            </a:rPr>
            <a:t>記入例</a:t>
          </a:r>
        </a:p>
      </xdr:txBody>
    </xdr:sp>
    <xdr:clientData/>
  </xdr:twoCellAnchor>
  <xdr:twoCellAnchor>
    <xdr:from>
      <xdr:col>29</xdr:col>
      <xdr:colOff>85725</xdr:colOff>
      <xdr:row>0</xdr:row>
      <xdr:rowOff>28575</xdr:rowOff>
    </xdr:from>
    <xdr:to>
      <xdr:col>33</xdr:col>
      <xdr:colOff>57150</xdr:colOff>
      <xdr:row>0</xdr:row>
      <xdr:rowOff>295275</xdr:rowOff>
    </xdr:to>
    <xdr:sp>
      <xdr:nvSpPr>
        <xdr:cNvPr id="4" name="Text Box 9"/>
        <xdr:cNvSpPr txBox="1">
          <a:spLocks noChangeArrowheads="1"/>
        </xdr:cNvSpPr>
      </xdr:nvSpPr>
      <xdr:spPr>
        <a:xfrm>
          <a:off x="5915025" y="28575"/>
          <a:ext cx="904875" cy="266700"/>
        </a:xfrm>
        <a:prstGeom prst="rect">
          <a:avLst/>
        </a:prstGeom>
        <a:solidFill>
          <a:srgbClr val="FFFF99"/>
        </a:solidFill>
        <a:ln w="19050" cmpd="sng">
          <a:solidFill>
            <a:srgbClr val="0000FF"/>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latin typeface="ＭＳ Ｐゴシック"/>
              <a:ea typeface="ＭＳ Ｐゴシック"/>
              <a:cs typeface="ＭＳ Ｐゴシック"/>
            </a:rPr>
            <a:t>用紙　Ａ４</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200025</xdr:colOff>
      <xdr:row>22</xdr:row>
      <xdr:rowOff>333375</xdr:rowOff>
    </xdr:from>
    <xdr:to>
      <xdr:col>13</xdr:col>
      <xdr:colOff>466725</xdr:colOff>
      <xdr:row>24</xdr:row>
      <xdr:rowOff>9525</xdr:rowOff>
    </xdr:to>
    <xdr:sp>
      <xdr:nvSpPr>
        <xdr:cNvPr id="1" name="Oval 1"/>
        <xdr:cNvSpPr>
          <a:spLocks/>
        </xdr:cNvSpPr>
      </xdr:nvSpPr>
      <xdr:spPr>
        <a:xfrm>
          <a:off x="4933950" y="8715375"/>
          <a:ext cx="266700" cy="3619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314325</xdr:colOff>
      <xdr:row>1</xdr:row>
      <xdr:rowOff>695325</xdr:rowOff>
    </xdr:from>
    <xdr:ext cx="847725" cy="400050"/>
    <xdr:sp>
      <xdr:nvSpPr>
        <xdr:cNvPr id="2" name="Text Box 2"/>
        <xdr:cNvSpPr txBox="1">
          <a:spLocks noChangeArrowheads="1"/>
        </xdr:cNvSpPr>
      </xdr:nvSpPr>
      <xdr:spPr>
        <a:xfrm>
          <a:off x="504825" y="990600"/>
          <a:ext cx="847725" cy="400050"/>
        </a:xfrm>
        <a:prstGeom prst="rect">
          <a:avLst/>
        </a:prstGeom>
        <a:noFill/>
        <a:ln w="22225" cmpd="sng">
          <a:solidFill>
            <a:srgbClr val="FF0000"/>
          </a:solidFill>
          <a:headEnd type="none"/>
          <a:tailEnd type="none"/>
        </a:ln>
      </xdr:spPr>
      <xdr:txBody>
        <a:bodyPr vertOverflow="clip" wrap="square" lIns="36576" tIns="22860" rIns="36576" bIns="22860" anchor="ctr"/>
        <a:p>
          <a:pPr algn="ctr">
            <a:defRPr/>
          </a:pPr>
          <a:r>
            <a:rPr lang="en-US" cap="none" sz="1600" b="1" i="0" u="none" baseline="0">
              <a:solidFill>
                <a:srgbClr val="0000FF"/>
              </a:solidFill>
              <a:latin typeface="ＭＳ Ｐゴシック"/>
              <a:ea typeface="ＭＳ Ｐゴシック"/>
              <a:cs typeface="ＭＳ Ｐゴシック"/>
            </a:rPr>
            <a:t>記入例</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28</xdr:row>
      <xdr:rowOff>257175</xdr:rowOff>
    </xdr:from>
    <xdr:to>
      <xdr:col>14</xdr:col>
      <xdr:colOff>266700</xdr:colOff>
      <xdr:row>30</xdr:row>
      <xdr:rowOff>38100</xdr:rowOff>
    </xdr:to>
    <xdr:sp>
      <xdr:nvSpPr>
        <xdr:cNvPr id="1" name="Oval 2"/>
        <xdr:cNvSpPr>
          <a:spLocks/>
        </xdr:cNvSpPr>
      </xdr:nvSpPr>
      <xdr:spPr>
        <a:xfrm>
          <a:off x="3638550" y="7791450"/>
          <a:ext cx="266700" cy="3333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161925</xdr:colOff>
      <xdr:row>6</xdr:row>
      <xdr:rowOff>38100</xdr:rowOff>
    </xdr:from>
    <xdr:ext cx="790575" cy="304800"/>
    <xdr:sp>
      <xdr:nvSpPr>
        <xdr:cNvPr id="2" name="Text Box 4"/>
        <xdr:cNvSpPr txBox="1">
          <a:spLocks noChangeArrowheads="1"/>
        </xdr:cNvSpPr>
      </xdr:nvSpPr>
      <xdr:spPr>
        <a:xfrm>
          <a:off x="4600575" y="1238250"/>
          <a:ext cx="790575" cy="304800"/>
        </a:xfrm>
        <a:prstGeom prst="rect">
          <a:avLst/>
        </a:prstGeom>
        <a:solidFill>
          <a:srgbClr val="CCFFCC"/>
        </a:solidFill>
        <a:ln w="22225" cmpd="sng">
          <a:solidFill>
            <a:srgbClr val="FF0000"/>
          </a:solidFill>
          <a:headEnd type="none"/>
          <a:tailEnd type="none"/>
        </a:ln>
      </xdr:spPr>
      <xdr:txBody>
        <a:bodyPr vertOverflow="clip" wrap="square" lIns="36576" tIns="22860" rIns="36576" bIns="22860" anchor="ctr"/>
        <a:p>
          <a:pPr algn="ctr">
            <a:defRPr/>
          </a:pPr>
          <a:r>
            <a:rPr lang="en-US" cap="none" sz="1600" b="1" i="0" u="none" baseline="0">
              <a:solidFill>
                <a:srgbClr val="0000FF"/>
              </a:solidFill>
              <a:latin typeface="ＭＳ Ｐゴシック"/>
              <a:ea typeface="ＭＳ Ｐゴシック"/>
              <a:cs typeface="ＭＳ Ｐゴシック"/>
            </a:rPr>
            <a:t>記入例</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85</xdr:col>
      <xdr:colOff>0</xdr:colOff>
      <xdr:row>37</xdr:row>
      <xdr:rowOff>219075</xdr:rowOff>
    </xdr:from>
    <xdr:to>
      <xdr:col>105</xdr:col>
      <xdr:colOff>19050</xdr:colOff>
      <xdr:row>38</xdr:row>
      <xdr:rowOff>219075</xdr:rowOff>
    </xdr:to>
    <xdr:sp>
      <xdr:nvSpPr>
        <xdr:cNvPr id="1" name="Freeform 10"/>
        <xdr:cNvSpPr>
          <a:spLocks/>
        </xdr:cNvSpPr>
      </xdr:nvSpPr>
      <xdr:spPr>
        <a:xfrm>
          <a:off x="6067425" y="10096500"/>
          <a:ext cx="1390650" cy="228600"/>
        </a:xfrm>
        <a:custGeom>
          <a:pathLst>
            <a:path h="24" w="149">
              <a:moveTo>
                <a:pt x="0" y="24"/>
              </a:moveTo>
              <a:lnTo>
                <a:pt x="18" y="0"/>
              </a:lnTo>
              <a:lnTo>
                <a:pt x="135" y="0"/>
              </a:lnTo>
              <a:lnTo>
                <a:pt x="149" y="22"/>
              </a:lnTo>
            </a:path>
          </a:pathLst>
        </a:cu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38100</xdr:colOff>
      <xdr:row>0</xdr:row>
      <xdr:rowOff>0</xdr:rowOff>
    </xdr:from>
    <xdr:to>
      <xdr:col>93</xdr:col>
      <xdr:colOff>57150</xdr:colOff>
      <xdr:row>0</xdr:row>
      <xdr:rowOff>219075</xdr:rowOff>
    </xdr:to>
    <xdr:sp>
      <xdr:nvSpPr>
        <xdr:cNvPr id="2" name="Oval 16"/>
        <xdr:cNvSpPr>
          <a:spLocks/>
        </xdr:cNvSpPr>
      </xdr:nvSpPr>
      <xdr:spPr>
        <a:xfrm>
          <a:off x="6172200" y="0"/>
          <a:ext cx="476250" cy="21907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38100</xdr:colOff>
      <xdr:row>0</xdr:row>
      <xdr:rowOff>47625</xdr:rowOff>
    </xdr:from>
    <xdr:to>
      <xdr:col>63</xdr:col>
      <xdr:colOff>57150</xdr:colOff>
      <xdr:row>0</xdr:row>
      <xdr:rowOff>266700</xdr:rowOff>
    </xdr:to>
    <xdr:sp>
      <xdr:nvSpPr>
        <xdr:cNvPr id="3" name="Oval 17"/>
        <xdr:cNvSpPr>
          <a:spLocks/>
        </xdr:cNvSpPr>
      </xdr:nvSpPr>
      <xdr:spPr>
        <a:xfrm>
          <a:off x="3667125" y="47625"/>
          <a:ext cx="1009650" cy="21907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28575</xdr:colOff>
      <xdr:row>0</xdr:row>
      <xdr:rowOff>9525</xdr:rowOff>
    </xdr:from>
    <xdr:to>
      <xdr:col>110</xdr:col>
      <xdr:colOff>19050</xdr:colOff>
      <xdr:row>0</xdr:row>
      <xdr:rowOff>304800</xdr:rowOff>
    </xdr:to>
    <xdr:sp>
      <xdr:nvSpPr>
        <xdr:cNvPr id="4" name="Oval 18"/>
        <xdr:cNvSpPr>
          <a:spLocks/>
        </xdr:cNvSpPr>
      </xdr:nvSpPr>
      <xdr:spPr>
        <a:xfrm>
          <a:off x="5762625" y="9525"/>
          <a:ext cx="1971675" cy="29527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19050</xdr:colOff>
      <xdr:row>0</xdr:row>
      <xdr:rowOff>76200</xdr:rowOff>
    </xdr:from>
    <xdr:to>
      <xdr:col>82</xdr:col>
      <xdr:colOff>9525</xdr:colOff>
      <xdr:row>0</xdr:row>
      <xdr:rowOff>342900</xdr:rowOff>
    </xdr:to>
    <xdr:sp>
      <xdr:nvSpPr>
        <xdr:cNvPr id="5" name="Text Box 19"/>
        <xdr:cNvSpPr txBox="1">
          <a:spLocks noChangeArrowheads="1"/>
        </xdr:cNvSpPr>
      </xdr:nvSpPr>
      <xdr:spPr>
        <a:xfrm>
          <a:off x="4972050" y="76200"/>
          <a:ext cx="904875" cy="266700"/>
        </a:xfrm>
        <a:prstGeom prst="rect">
          <a:avLst/>
        </a:prstGeom>
        <a:solidFill>
          <a:srgbClr val="FFFF99"/>
        </a:solidFill>
        <a:ln w="19050" cmpd="sng">
          <a:solidFill>
            <a:srgbClr val="0000FF"/>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latin typeface="ＭＳ Ｐゴシック"/>
              <a:ea typeface="ＭＳ Ｐゴシック"/>
              <a:cs typeface="ＭＳ Ｐゴシック"/>
            </a:rPr>
            <a:t>用紙　Ａ４</a:t>
          </a:r>
        </a:p>
      </xdr:txBody>
    </xdr:sp>
    <xdr:clientData/>
  </xdr:twoCellAnchor>
  <xdr:twoCellAnchor>
    <xdr:from>
      <xdr:col>86</xdr:col>
      <xdr:colOff>47625</xdr:colOff>
      <xdr:row>0</xdr:row>
      <xdr:rowOff>0</xdr:rowOff>
    </xdr:from>
    <xdr:to>
      <xdr:col>94</xdr:col>
      <xdr:colOff>38100</xdr:colOff>
      <xdr:row>0</xdr:row>
      <xdr:rowOff>219075</xdr:rowOff>
    </xdr:to>
    <xdr:sp>
      <xdr:nvSpPr>
        <xdr:cNvPr id="6" name="Oval 20"/>
        <xdr:cNvSpPr>
          <a:spLocks/>
        </xdr:cNvSpPr>
      </xdr:nvSpPr>
      <xdr:spPr>
        <a:xfrm>
          <a:off x="6181725" y="0"/>
          <a:ext cx="514350" cy="21907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38100</xdr:colOff>
      <xdr:row>0</xdr:row>
      <xdr:rowOff>0</xdr:rowOff>
    </xdr:from>
    <xdr:to>
      <xdr:col>94</xdr:col>
      <xdr:colOff>28575</xdr:colOff>
      <xdr:row>0</xdr:row>
      <xdr:rowOff>219075</xdr:rowOff>
    </xdr:to>
    <xdr:sp>
      <xdr:nvSpPr>
        <xdr:cNvPr id="7" name="Oval 21"/>
        <xdr:cNvSpPr>
          <a:spLocks/>
        </xdr:cNvSpPr>
      </xdr:nvSpPr>
      <xdr:spPr>
        <a:xfrm>
          <a:off x="6172200" y="0"/>
          <a:ext cx="514350" cy="21907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28575</xdr:colOff>
      <xdr:row>0</xdr:row>
      <xdr:rowOff>0</xdr:rowOff>
    </xdr:from>
    <xdr:to>
      <xdr:col>94</xdr:col>
      <xdr:colOff>19050</xdr:colOff>
      <xdr:row>0</xdr:row>
      <xdr:rowOff>219075</xdr:rowOff>
    </xdr:to>
    <xdr:sp>
      <xdr:nvSpPr>
        <xdr:cNvPr id="8" name="Oval 22"/>
        <xdr:cNvSpPr>
          <a:spLocks/>
        </xdr:cNvSpPr>
      </xdr:nvSpPr>
      <xdr:spPr>
        <a:xfrm>
          <a:off x="6162675" y="0"/>
          <a:ext cx="514350" cy="21907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87</xdr:col>
      <xdr:colOff>0</xdr:colOff>
      <xdr:row>0</xdr:row>
      <xdr:rowOff>0</xdr:rowOff>
    </xdr:from>
    <xdr:to>
      <xdr:col>94</xdr:col>
      <xdr:colOff>57150</xdr:colOff>
      <xdr:row>0</xdr:row>
      <xdr:rowOff>219075</xdr:rowOff>
    </xdr:to>
    <xdr:sp>
      <xdr:nvSpPr>
        <xdr:cNvPr id="9" name="Oval 23"/>
        <xdr:cNvSpPr>
          <a:spLocks/>
        </xdr:cNvSpPr>
      </xdr:nvSpPr>
      <xdr:spPr>
        <a:xfrm>
          <a:off x="6200775" y="0"/>
          <a:ext cx="514350" cy="21907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38100</xdr:colOff>
      <xdr:row>0</xdr:row>
      <xdr:rowOff>28575</xdr:rowOff>
    </xdr:from>
    <xdr:to>
      <xdr:col>64</xdr:col>
      <xdr:colOff>9525</xdr:colOff>
      <xdr:row>0</xdr:row>
      <xdr:rowOff>285750</xdr:rowOff>
    </xdr:to>
    <xdr:sp>
      <xdr:nvSpPr>
        <xdr:cNvPr id="10" name="Oval 24"/>
        <xdr:cNvSpPr>
          <a:spLocks/>
        </xdr:cNvSpPr>
      </xdr:nvSpPr>
      <xdr:spPr>
        <a:xfrm>
          <a:off x="3667125" y="28575"/>
          <a:ext cx="1028700" cy="25717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115</xdr:col>
      <xdr:colOff>47625</xdr:colOff>
      <xdr:row>0</xdr:row>
      <xdr:rowOff>85725</xdr:rowOff>
    </xdr:from>
    <xdr:to>
      <xdr:col>125</xdr:col>
      <xdr:colOff>47625</xdr:colOff>
      <xdr:row>0</xdr:row>
      <xdr:rowOff>333375</xdr:rowOff>
    </xdr:to>
    <xdr:sp macro="[0]!クリア2">
      <xdr:nvSpPr>
        <xdr:cNvPr id="11" name="Text Box 25"/>
        <xdr:cNvSpPr txBox="1">
          <a:spLocks noChangeArrowheads="1"/>
        </xdr:cNvSpPr>
      </xdr:nvSpPr>
      <xdr:spPr>
        <a:xfrm>
          <a:off x="8096250" y="85725"/>
          <a:ext cx="666750" cy="247650"/>
        </a:xfrm>
        <a:prstGeom prst="rect">
          <a:avLst/>
        </a:prstGeom>
        <a:noFill/>
        <a:ln w="1587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クリア２</a:t>
          </a:r>
        </a:p>
      </xdr:txBody>
    </xdr:sp>
    <xdr:clientData/>
  </xdr:twoCellAnchor>
  <xdr:twoCellAnchor>
    <xdr:from>
      <xdr:col>93</xdr:col>
      <xdr:colOff>0</xdr:colOff>
      <xdr:row>54</xdr:row>
      <xdr:rowOff>352425</xdr:rowOff>
    </xdr:from>
    <xdr:to>
      <xdr:col>97</xdr:col>
      <xdr:colOff>9525</xdr:colOff>
      <xdr:row>55</xdr:row>
      <xdr:rowOff>161925</xdr:rowOff>
    </xdr:to>
    <xdr:sp>
      <xdr:nvSpPr>
        <xdr:cNvPr id="12" name="Text Box 28"/>
        <xdr:cNvSpPr txBox="1">
          <a:spLocks noChangeArrowheads="1"/>
        </xdr:cNvSpPr>
      </xdr:nvSpPr>
      <xdr:spPr>
        <a:xfrm>
          <a:off x="6591300" y="15087600"/>
          <a:ext cx="276225" cy="17145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xdr:col>
      <xdr:colOff>38100</xdr:colOff>
      <xdr:row>57</xdr:row>
      <xdr:rowOff>352425</xdr:rowOff>
    </xdr:from>
    <xdr:to>
      <xdr:col>6</xdr:col>
      <xdr:colOff>47625</xdr:colOff>
      <xdr:row>58</xdr:row>
      <xdr:rowOff>161925</xdr:rowOff>
    </xdr:to>
    <xdr:sp>
      <xdr:nvSpPr>
        <xdr:cNvPr id="13" name="Text Box 29"/>
        <xdr:cNvSpPr txBox="1">
          <a:spLocks noChangeArrowheads="1"/>
        </xdr:cNvSpPr>
      </xdr:nvSpPr>
      <xdr:spPr>
        <a:xfrm>
          <a:off x="333375" y="16173450"/>
          <a:ext cx="219075" cy="17145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92</xdr:col>
      <xdr:colOff>28575</xdr:colOff>
      <xdr:row>49</xdr:row>
      <xdr:rowOff>9525</xdr:rowOff>
    </xdr:from>
    <xdr:to>
      <xdr:col>95</xdr:col>
      <xdr:colOff>47625</xdr:colOff>
      <xdr:row>49</xdr:row>
      <xdr:rowOff>180975</xdr:rowOff>
    </xdr:to>
    <xdr:sp>
      <xdr:nvSpPr>
        <xdr:cNvPr id="14" name="Text Box 30"/>
        <xdr:cNvSpPr txBox="1">
          <a:spLocks noChangeArrowheads="1"/>
        </xdr:cNvSpPr>
      </xdr:nvSpPr>
      <xdr:spPr>
        <a:xfrm>
          <a:off x="6553200" y="12934950"/>
          <a:ext cx="219075" cy="17145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0</xdr:colOff>
      <xdr:row>25</xdr:row>
      <xdr:rowOff>276225</xdr:rowOff>
    </xdr:from>
    <xdr:to>
      <xdr:col>24</xdr:col>
      <xdr:colOff>0</xdr:colOff>
      <xdr:row>26</xdr:row>
      <xdr:rowOff>133350</xdr:rowOff>
    </xdr:to>
    <xdr:sp>
      <xdr:nvSpPr>
        <xdr:cNvPr id="15" name="Text Box 32"/>
        <xdr:cNvSpPr txBox="1">
          <a:spLocks noChangeArrowheads="1"/>
        </xdr:cNvSpPr>
      </xdr:nvSpPr>
      <xdr:spPr>
        <a:xfrm>
          <a:off x="1562100" y="6553200"/>
          <a:ext cx="219075" cy="17145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64</xdr:col>
      <xdr:colOff>38100</xdr:colOff>
      <xdr:row>20</xdr:row>
      <xdr:rowOff>304800</xdr:rowOff>
    </xdr:from>
    <xdr:to>
      <xdr:col>67</xdr:col>
      <xdr:colOff>57150</xdr:colOff>
      <xdr:row>21</xdr:row>
      <xdr:rowOff>161925</xdr:rowOff>
    </xdr:to>
    <xdr:sp>
      <xdr:nvSpPr>
        <xdr:cNvPr id="16" name="Text Box 33"/>
        <xdr:cNvSpPr txBox="1">
          <a:spLocks noChangeArrowheads="1"/>
        </xdr:cNvSpPr>
      </xdr:nvSpPr>
      <xdr:spPr>
        <a:xfrm>
          <a:off x="4724400" y="5010150"/>
          <a:ext cx="219075" cy="17145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9525</xdr:colOff>
      <xdr:row>8</xdr:row>
      <xdr:rowOff>0</xdr:rowOff>
    </xdr:from>
    <xdr:to>
      <xdr:col>2</xdr:col>
      <xdr:colOff>0</xdr:colOff>
      <xdr:row>9</xdr:row>
      <xdr:rowOff>47625</xdr:rowOff>
    </xdr:to>
    <xdr:sp>
      <xdr:nvSpPr>
        <xdr:cNvPr id="17" name="Text Box 34"/>
        <xdr:cNvSpPr txBox="1">
          <a:spLocks noChangeArrowheads="1"/>
        </xdr:cNvSpPr>
      </xdr:nvSpPr>
      <xdr:spPr>
        <a:xfrm>
          <a:off x="9525" y="1838325"/>
          <a:ext cx="219075" cy="17145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66675</xdr:colOff>
      <xdr:row>34</xdr:row>
      <xdr:rowOff>38100</xdr:rowOff>
    </xdr:from>
    <xdr:to>
      <xdr:col>41</xdr:col>
      <xdr:colOff>47625</xdr:colOff>
      <xdr:row>34</xdr:row>
      <xdr:rowOff>209550</xdr:rowOff>
    </xdr:to>
    <xdr:sp>
      <xdr:nvSpPr>
        <xdr:cNvPr id="18" name="Text Box 35"/>
        <xdr:cNvSpPr txBox="1">
          <a:spLocks noChangeArrowheads="1"/>
        </xdr:cNvSpPr>
      </xdr:nvSpPr>
      <xdr:spPr>
        <a:xfrm>
          <a:off x="2895600" y="9144000"/>
          <a:ext cx="219075" cy="17145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57150</xdr:colOff>
      <xdr:row>14</xdr:row>
      <xdr:rowOff>0</xdr:rowOff>
    </xdr:from>
    <xdr:to>
      <xdr:col>30</xdr:col>
      <xdr:colOff>0</xdr:colOff>
      <xdr:row>28</xdr:row>
      <xdr:rowOff>228600</xdr:rowOff>
    </xdr:to>
    <xdr:pic>
      <xdr:nvPicPr>
        <xdr:cNvPr id="1" name="Picture 1"/>
        <xdr:cNvPicPr preferRelativeResize="1">
          <a:picLocks noChangeAspect="1"/>
        </xdr:cNvPicPr>
      </xdr:nvPicPr>
      <xdr:blipFill>
        <a:blip r:embed="rId1"/>
        <a:stretch>
          <a:fillRect/>
        </a:stretch>
      </xdr:blipFill>
      <xdr:spPr>
        <a:xfrm>
          <a:off x="5610225" y="3600450"/>
          <a:ext cx="495300" cy="3695700"/>
        </a:xfrm>
        <a:prstGeom prst="rect">
          <a:avLst/>
        </a:prstGeom>
        <a:noFill/>
        <a:ln w="9525" cmpd="sng">
          <a:noFill/>
        </a:ln>
      </xdr:spPr>
    </xdr:pic>
    <xdr:clientData/>
  </xdr:twoCellAnchor>
  <xdr:twoCellAnchor>
    <xdr:from>
      <xdr:col>21</xdr:col>
      <xdr:colOff>123825</xdr:colOff>
      <xdr:row>0</xdr:row>
      <xdr:rowOff>66675</xdr:rowOff>
    </xdr:from>
    <xdr:to>
      <xdr:col>24</xdr:col>
      <xdr:colOff>28575</xdr:colOff>
      <xdr:row>0</xdr:row>
      <xdr:rowOff>304800</xdr:rowOff>
    </xdr:to>
    <xdr:sp>
      <xdr:nvSpPr>
        <xdr:cNvPr id="2" name="Oval 2"/>
        <xdr:cNvSpPr>
          <a:spLocks/>
        </xdr:cNvSpPr>
      </xdr:nvSpPr>
      <xdr:spPr>
        <a:xfrm>
          <a:off x="4029075" y="66675"/>
          <a:ext cx="533400" cy="2381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0</xdr:row>
      <xdr:rowOff>47625</xdr:rowOff>
    </xdr:from>
    <xdr:to>
      <xdr:col>20</xdr:col>
      <xdr:colOff>9525</xdr:colOff>
      <xdr:row>0</xdr:row>
      <xdr:rowOff>257175</xdr:rowOff>
    </xdr:to>
    <xdr:sp>
      <xdr:nvSpPr>
        <xdr:cNvPr id="3" name="Oval 3"/>
        <xdr:cNvSpPr>
          <a:spLocks/>
        </xdr:cNvSpPr>
      </xdr:nvSpPr>
      <xdr:spPr>
        <a:xfrm>
          <a:off x="3429000" y="47625"/>
          <a:ext cx="238125" cy="20955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0</xdr:row>
      <xdr:rowOff>95250</xdr:rowOff>
    </xdr:from>
    <xdr:to>
      <xdr:col>15</xdr:col>
      <xdr:colOff>47625</xdr:colOff>
      <xdr:row>0</xdr:row>
      <xdr:rowOff>304800</xdr:rowOff>
    </xdr:to>
    <xdr:sp>
      <xdr:nvSpPr>
        <xdr:cNvPr id="4" name="Oval 5"/>
        <xdr:cNvSpPr>
          <a:spLocks/>
        </xdr:cNvSpPr>
      </xdr:nvSpPr>
      <xdr:spPr>
        <a:xfrm>
          <a:off x="2276475" y="95250"/>
          <a:ext cx="400050" cy="20955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0</xdr:row>
      <xdr:rowOff>47625</xdr:rowOff>
    </xdr:from>
    <xdr:to>
      <xdr:col>18</xdr:col>
      <xdr:colOff>152400</xdr:colOff>
      <xdr:row>0</xdr:row>
      <xdr:rowOff>323850</xdr:rowOff>
    </xdr:to>
    <xdr:sp>
      <xdr:nvSpPr>
        <xdr:cNvPr id="5" name="Oval 6"/>
        <xdr:cNvSpPr>
          <a:spLocks/>
        </xdr:cNvSpPr>
      </xdr:nvSpPr>
      <xdr:spPr>
        <a:xfrm>
          <a:off x="2790825" y="47625"/>
          <a:ext cx="523875" cy="2762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47625</xdr:colOff>
      <xdr:row>0</xdr:row>
      <xdr:rowOff>57150</xdr:rowOff>
    </xdr:from>
    <xdr:to>
      <xdr:col>29</xdr:col>
      <xdr:colOff>152400</xdr:colOff>
      <xdr:row>0</xdr:row>
      <xdr:rowOff>323850</xdr:rowOff>
    </xdr:to>
    <xdr:sp>
      <xdr:nvSpPr>
        <xdr:cNvPr id="6" name="Text Box 10"/>
        <xdr:cNvSpPr txBox="1">
          <a:spLocks noChangeArrowheads="1"/>
        </xdr:cNvSpPr>
      </xdr:nvSpPr>
      <xdr:spPr>
        <a:xfrm>
          <a:off x="5076825" y="57150"/>
          <a:ext cx="904875" cy="266700"/>
        </a:xfrm>
        <a:prstGeom prst="rect">
          <a:avLst/>
        </a:prstGeom>
        <a:solidFill>
          <a:srgbClr val="FFFF99"/>
        </a:solidFill>
        <a:ln w="19050" cmpd="sng">
          <a:solidFill>
            <a:srgbClr val="0000FF"/>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latin typeface="ＭＳ Ｐゴシック"/>
              <a:ea typeface="ＭＳ Ｐゴシック"/>
              <a:cs typeface="ＭＳ Ｐゴシック"/>
            </a:rPr>
            <a:t>用紙　Ａ４</a:t>
          </a:r>
        </a:p>
      </xdr:txBody>
    </xdr:sp>
    <xdr:clientData/>
  </xdr:twoCellAnchor>
  <xdr:twoCellAnchor>
    <xdr:from>
      <xdr:col>19</xdr:col>
      <xdr:colOff>28575</xdr:colOff>
      <xdr:row>0</xdr:row>
      <xdr:rowOff>38100</xdr:rowOff>
    </xdr:from>
    <xdr:to>
      <xdr:col>20</xdr:col>
      <xdr:colOff>19050</xdr:colOff>
      <xdr:row>0</xdr:row>
      <xdr:rowOff>247650</xdr:rowOff>
    </xdr:to>
    <xdr:sp>
      <xdr:nvSpPr>
        <xdr:cNvPr id="7" name="Oval 11"/>
        <xdr:cNvSpPr>
          <a:spLocks/>
        </xdr:cNvSpPr>
      </xdr:nvSpPr>
      <xdr:spPr>
        <a:xfrm>
          <a:off x="3438525" y="38100"/>
          <a:ext cx="238125" cy="20955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209550</xdr:colOff>
      <xdr:row>0</xdr:row>
      <xdr:rowOff>28575</xdr:rowOff>
    </xdr:from>
    <xdr:to>
      <xdr:col>25</xdr:col>
      <xdr:colOff>200025</xdr:colOff>
      <xdr:row>0</xdr:row>
      <xdr:rowOff>238125</xdr:rowOff>
    </xdr:to>
    <xdr:sp>
      <xdr:nvSpPr>
        <xdr:cNvPr id="8" name="Oval 12"/>
        <xdr:cNvSpPr>
          <a:spLocks/>
        </xdr:cNvSpPr>
      </xdr:nvSpPr>
      <xdr:spPr>
        <a:xfrm>
          <a:off x="4743450" y="28575"/>
          <a:ext cx="238125" cy="20955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0</xdr:row>
      <xdr:rowOff>66675</xdr:rowOff>
    </xdr:from>
    <xdr:to>
      <xdr:col>24</xdr:col>
      <xdr:colOff>28575</xdr:colOff>
      <xdr:row>0</xdr:row>
      <xdr:rowOff>304800</xdr:rowOff>
    </xdr:to>
    <xdr:sp>
      <xdr:nvSpPr>
        <xdr:cNvPr id="9" name="Oval 13"/>
        <xdr:cNvSpPr>
          <a:spLocks/>
        </xdr:cNvSpPr>
      </xdr:nvSpPr>
      <xdr:spPr>
        <a:xfrm>
          <a:off x="4029075" y="66675"/>
          <a:ext cx="533400" cy="2381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0</xdr:row>
      <xdr:rowOff>38100</xdr:rowOff>
    </xdr:from>
    <xdr:to>
      <xdr:col>18</xdr:col>
      <xdr:colOff>152400</xdr:colOff>
      <xdr:row>0</xdr:row>
      <xdr:rowOff>314325</xdr:rowOff>
    </xdr:to>
    <xdr:sp>
      <xdr:nvSpPr>
        <xdr:cNvPr id="10" name="Oval 14"/>
        <xdr:cNvSpPr>
          <a:spLocks/>
        </xdr:cNvSpPr>
      </xdr:nvSpPr>
      <xdr:spPr>
        <a:xfrm>
          <a:off x="2790825" y="38100"/>
          <a:ext cx="523875" cy="2762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0</xdr:row>
      <xdr:rowOff>85725</xdr:rowOff>
    </xdr:from>
    <xdr:to>
      <xdr:col>33</xdr:col>
      <xdr:colOff>161925</xdr:colOff>
      <xdr:row>0</xdr:row>
      <xdr:rowOff>314325</xdr:rowOff>
    </xdr:to>
    <xdr:sp macro="[0]!クリア3">
      <xdr:nvSpPr>
        <xdr:cNvPr id="11" name="Text Box 15"/>
        <xdr:cNvSpPr txBox="1">
          <a:spLocks noChangeArrowheads="1"/>
        </xdr:cNvSpPr>
      </xdr:nvSpPr>
      <xdr:spPr>
        <a:xfrm>
          <a:off x="6229350" y="85725"/>
          <a:ext cx="695325" cy="228600"/>
        </a:xfrm>
        <a:prstGeom prst="rect">
          <a:avLst/>
        </a:prstGeom>
        <a:solidFill>
          <a:srgbClr val="FFFFFF"/>
        </a:solidFill>
        <a:ln w="19050"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クリア３</a:t>
          </a:r>
        </a:p>
      </xdr:txBody>
    </xdr:sp>
    <xdr:clientData/>
  </xdr:twoCellAnchor>
  <xdr:twoCellAnchor>
    <xdr:from>
      <xdr:col>21</xdr:col>
      <xdr:colOff>123825</xdr:colOff>
      <xdr:row>0</xdr:row>
      <xdr:rowOff>66675</xdr:rowOff>
    </xdr:from>
    <xdr:to>
      <xdr:col>24</xdr:col>
      <xdr:colOff>28575</xdr:colOff>
      <xdr:row>0</xdr:row>
      <xdr:rowOff>304800</xdr:rowOff>
    </xdr:to>
    <xdr:sp>
      <xdr:nvSpPr>
        <xdr:cNvPr id="12" name="Oval 16"/>
        <xdr:cNvSpPr>
          <a:spLocks/>
        </xdr:cNvSpPr>
      </xdr:nvSpPr>
      <xdr:spPr>
        <a:xfrm>
          <a:off x="4029075" y="66675"/>
          <a:ext cx="533400" cy="2381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0</xdr:row>
      <xdr:rowOff>66675</xdr:rowOff>
    </xdr:from>
    <xdr:to>
      <xdr:col>24</xdr:col>
      <xdr:colOff>28575</xdr:colOff>
      <xdr:row>0</xdr:row>
      <xdr:rowOff>304800</xdr:rowOff>
    </xdr:to>
    <xdr:sp>
      <xdr:nvSpPr>
        <xdr:cNvPr id="13" name="Oval 17"/>
        <xdr:cNvSpPr>
          <a:spLocks/>
        </xdr:cNvSpPr>
      </xdr:nvSpPr>
      <xdr:spPr>
        <a:xfrm>
          <a:off x="4029075" y="66675"/>
          <a:ext cx="533400" cy="2381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0</xdr:row>
      <xdr:rowOff>28575</xdr:rowOff>
    </xdr:from>
    <xdr:to>
      <xdr:col>20</xdr:col>
      <xdr:colOff>38100</xdr:colOff>
      <xdr:row>0</xdr:row>
      <xdr:rowOff>238125</xdr:rowOff>
    </xdr:to>
    <xdr:sp>
      <xdr:nvSpPr>
        <xdr:cNvPr id="14" name="Oval 18"/>
        <xdr:cNvSpPr>
          <a:spLocks/>
        </xdr:cNvSpPr>
      </xdr:nvSpPr>
      <xdr:spPr>
        <a:xfrm>
          <a:off x="3457575" y="28575"/>
          <a:ext cx="238125" cy="20955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209550</xdr:colOff>
      <xdr:row>3</xdr:row>
      <xdr:rowOff>314325</xdr:rowOff>
    </xdr:from>
    <xdr:to>
      <xdr:col>22</xdr:col>
      <xdr:colOff>47625</xdr:colOff>
      <xdr:row>4</xdr:row>
      <xdr:rowOff>133350</xdr:rowOff>
    </xdr:to>
    <xdr:sp>
      <xdr:nvSpPr>
        <xdr:cNvPr id="15" name="Text Box 19"/>
        <xdr:cNvSpPr txBox="1">
          <a:spLocks noChangeArrowheads="1"/>
        </xdr:cNvSpPr>
      </xdr:nvSpPr>
      <xdr:spPr>
        <a:xfrm>
          <a:off x="3867150" y="1162050"/>
          <a:ext cx="219075" cy="17145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152400</xdr:colOff>
      <xdr:row>5</xdr:row>
      <xdr:rowOff>123825</xdr:rowOff>
    </xdr:from>
    <xdr:to>
      <xdr:col>21</xdr:col>
      <xdr:colOff>123825</xdr:colOff>
      <xdr:row>6</xdr:row>
      <xdr:rowOff>114300</xdr:rowOff>
    </xdr:to>
    <xdr:sp>
      <xdr:nvSpPr>
        <xdr:cNvPr id="16" name="Text Box 20"/>
        <xdr:cNvSpPr txBox="1">
          <a:spLocks noChangeArrowheads="1"/>
        </xdr:cNvSpPr>
      </xdr:nvSpPr>
      <xdr:spPr>
        <a:xfrm>
          <a:off x="3810000" y="1504950"/>
          <a:ext cx="219075" cy="17145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0</xdr:colOff>
      <xdr:row>5</xdr:row>
      <xdr:rowOff>161925</xdr:rowOff>
    </xdr:from>
    <xdr:to>
      <xdr:col>31</xdr:col>
      <xdr:colOff>0</xdr:colOff>
      <xdr:row>6</xdr:row>
      <xdr:rowOff>152400</xdr:rowOff>
    </xdr:to>
    <xdr:sp>
      <xdr:nvSpPr>
        <xdr:cNvPr id="17" name="Text Box 21"/>
        <xdr:cNvSpPr txBox="1">
          <a:spLocks noChangeArrowheads="1"/>
        </xdr:cNvSpPr>
      </xdr:nvSpPr>
      <xdr:spPr>
        <a:xfrm>
          <a:off x="6105525" y="1543050"/>
          <a:ext cx="219075" cy="1714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247650</xdr:colOff>
      <xdr:row>11</xdr:row>
      <xdr:rowOff>228600</xdr:rowOff>
    </xdr:from>
    <xdr:to>
      <xdr:col>29</xdr:col>
      <xdr:colOff>190500</xdr:colOff>
      <xdr:row>12</xdr:row>
      <xdr:rowOff>123825</xdr:rowOff>
    </xdr:to>
    <xdr:sp>
      <xdr:nvSpPr>
        <xdr:cNvPr id="18" name="Text Box 22"/>
        <xdr:cNvSpPr txBox="1">
          <a:spLocks noChangeArrowheads="1"/>
        </xdr:cNvSpPr>
      </xdr:nvSpPr>
      <xdr:spPr>
        <a:xfrm>
          <a:off x="5800725" y="3028950"/>
          <a:ext cx="219075" cy="1714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266700</xdr:colOff>
      <xdr:row>10</xdr:row>
      <xdr:rowOff>219075</xdr:rowOff>
    </xdr:from>
    <xdr:to>
      <xdr:col>29</xdr:col>
      <xdr:colOff>209550</xdr:colOff>
      <xdr:row>11</xdr:row>
      <xdr:rowOff>152400</xdr:rowOff>
    </xdr:to>
    <xdr:sp>
      <xdr:nvSpPr>
        <xdr:cNvPr id="19" name="Text Box 23"/>
        <xdr:cNvSpPr txBox="1">
          <a:spLocks noChangeArrowheads="1"/>
        </xdr:cNvSpPr>
      </xdr:nvSpPr>
      <xdr:spPr>
        <a:xfrm>
          <a:off x="5819775" y="2781300"/>
          <a:ext cx="219075" cy="1714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0</xdr:colOff>
      <xdr:row>7</xdr:row>
      <xdr:rowOff>133350</xdr:rowOff>
    </xdr:from>
    <xdr:to>
      <xdr:col>24</xdr:col>
      <xdr:colOff>219075</xdr:colOff>
      <xdr:row>8</xdr:row>
      <xdr:rowOff>123825</xdr:rowOff>
    </xdr:to>
    <xdr:sp>
      <xdr:nvSpPr>
        <xdr:cNvPr id="20" name="Text Box 24"/>
        <xdr:cNvSpPr txBox="1">
          <a:spLocks noChangeArrowheads="1"/>
        </xdr:cNvSpPr>
      </xdr:nvSpPr>
      <xdr:spPr>
        <a:xfrm>
          <a:off x="4533900" y="1895475"/>
          <a:ext cx="219075" cy="1714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drawing" Target="../drawings/drawing9.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H39"/>
  <sheetViews>
    <sheetView showGridLines="0" zoomScalePageLayoutView="0" workbookViewId="0" topLeftCell="A19">
      <selection activeCell="K16" sqref="K16"/>
    </sheetView>
  </sheetViews>
  <sheetFormatPr defaultColWidth="9.00390625" defaultRowHeight="13.5"/>
  <cols>
    <col min="1" max="1" width="12.50390625" style="2" customWidth="1"/>
    <col min="2" max="3" width="9.00390625" style="2" customWidth="1"/>
    <col min="4" max="4" width="11.25390625" style="2" customWidth="1"/>
    <col min="5" max="5" width="9.00390625" style="2" customWidth="1"/>
    <col min="6" max="6" width="14.00390625" style="2" customWidth="1"/>
    <col min="7" max="7" width="11.125" style="2" customWidth="1"/>
    <col min="8" max="8" width="15.375" style="2" customWidth="1"/>
    <col min="9" max="9" width="2.125" style="2" customWidth="1"/>
    <col min="10" max="16384" width="9.00390625" style="2" customWidth="1"/>
  </cols>
  <sheetData>
    <row r="1" ht="21" customHeight="1">
      <c r="A1" s="1" t="s">
        <v>57</v>
      </c>
    </row>
    <row r="2" ht="21" customHeight="1">
      <c r="A2" s="3"/>
    </row>
    <row r="3" s="5" customFormat="1" ht="21" customHeight="1">
      <c r="A3" s="4" t="s">
        <v>69</v>
      </c>
    </row>
    <row r="4" s="7" customFormat="1" ht="21" customHeight="1">
      <c r="A4" s="6" t="s">
        <v>70</v>
      </c>
    </row>
    <row r="5" s="7" customFormat="1" ht="21" customHeight="1">
      <c r="A5" s="6" t="s">
        <v>71</v>
      </c>
    </row>
    <row r="6" s="7" customFormat="1" ht="21" customHeight="1">
      <c r="A6" s="6" t="s">
        <v>193</v>
      </c>
    </row>
    <row r="7" spans="1:7" s="7" customFormat="1" ht="21" customHeight="1">
      <c r="A7" s="6" t="s">
        <v>72</v>
      </c>
      <c r="B7" s="8"/>
      <c r="C7" s="8"/>
      <c r="D7" s="8"/>
      <c r="E7" s="8"/>
      <c r="F7" s="8"/>
      <c r="G7" s="8"/>
    </row>
    <row r="8" spans="1:7" s="7" customFormat="1" ht="21" customHeight="1">
      <c r="A8" s="6" t="s">
        <v>73</v>
      </c>
      <c r="B8" s="8"/>
      <c r="C8" s="8"/>
      <c r="D8" s="8"/>
      <c r="E8" s="8"/>
      <c r="F8" s="8"/>
      <c r="G8" s="8"/>
    </row>
    <row r="9" s="7" customFormat="1" ht="21" customHeight="1">
      <c r="A9" s="6" t="s">
        <v>74</v>
      </c>
    </row>
    <row r="10" spans="1:4" s="7" customFormat="1" ht="21" customHeight="1">
      <c r="A10" s="9" t="s">
        <v>75</v>
      </c>
      <c r="B10" s="8"/>
      <c r="C10" s="8"/>
      <c r="D10" s="8"/>
    </row>
    <row r="11" ht="21" customHeight="1">
      <c r="A11" s="10"/>
    </row>
    <row r="12" spans="1:4" ht="21" customHeight="1">
      <c r="A12" s="5" t="s">
        <v>76</v>
      </c>
      <c r="B12" s="11"/>
      <c r="C12" s="11"/>
      <c r="D12" s="11"/>
    </row>
    <row r="13" s="7" customFormat="1" ht="21" customHeight="1">
      <c r="A13" s="12" t="s">
        <v>77</v>
      </c>
    </row>
    <row r="14" spans="1:3" s="7" customFormat="1" ht="21" customHeight="1">
      <c r="A14" s="6" t="s">
        <v>78</v>
      </c>
      <c r="B14" s="8"/>
      <c r="C14" s="8"/>
    </row>
    <row r="15" spans="1:3" s="7" customFormat="1" ht="21" customHeight="1">
      <c r="A15" s="6"/>
      <c r="B15" s="8"/>
      <c r="C15" s="8"/>
    </row>
    <row r="16" spans="1:7" ht="21" customHeight="1">
      <c r="A16" s="817" t="s">
        <v>58</v>
      </c>
      <c r="B16" s="817"/>
      <c r="C16" s="13"/>
      <c r="D16" s="13"/>
      <c r="E16" s="13"/>
      <c r="F16" s="13"/>
      <c r="G16" s="13"/>
    </row>
    <row r="17" spans="1:7" ht="21" customHeight="1">
      <c r="A17" s="14" t="s">
        <v>59</v>
      </c>
      <c r="B17" s="14" t="s">
        <v>60</v>
      </c>
      <c r="C17" s="14" t="s">
        <v>61</v>
      </c>
      <c r="D17" s="14"/>
      <c r="E17" s="14" t="s">
        <v>62</v>
      </c>
      <c r="F17" s="14"/>
      <c r="G17" s="14" t="s">
        <v>63</v>
      </c>
    </row>
    <row r="18" spans="1:8" ht="21" customHeight="1">
      <c r="A18" s="14" t="s">
        <v>79</v>
      </c>
      <c r="B18" s="14"/>
      <c r="C18" s="15" t="s">
        <v>64</v>
      </c>
      <c r="D18" s="15"/>
      <c r="E18" s="15" t="s">
        <v>65</v>
      </c>
      <c r="F18" s="15"/>
      <c r="G18" s="15" t="s">
        <v>80</v>
      </c>
      <c r="H18" s="15"/>
    </row>
    <row r="19" spans="1:8" ht="21" customHeight="1">
      <c r="A19" s="10" t="s">
        <v>81</v>
      </c>
      <c r="C19" s="15"/>
      <c r="D19" s="15"/>
      <c r="E19" s="15"/>
      <c r="F19" s="15"/>
      <c r="G19" s="15" t="s">
        <v>82</v>
      </c>
      <c r="H19" s="15"/>
    </row>
    <row r="20" ht="21" customHeight="1">
      <c r="A20" s="10"/>
    </row>
    <row r="21" spans="1:7" ht="21" customHeight="1">
      <c r="A21" s="16" t="s">
        <v>66</v>
      </c>
      <c r="B21" s="14"/>
      <c r="C21" s="14"/>
      <c r="D21" s="14"/>
      <c r="E21" s="14"/>
      <c r="F21" s="14"/>
      <c r="G21" s="14"/>
    </row>
    <row r="22" s="6" customFormat="1" ht="21" customHeight="1">
      <c r="A22" s="6" t="s">
        <v>194</v>
      </c>
    </row>
    <row r="23" s="6" customFormat="1" ht="21" customHeight="1">
      <c r="A23" s="6" t="s">
        <v>83</v>
      </c>
    </row>
    <row r="24" s="6" customFormat="1" ht="21" customHeight="1">
      <c r="A24" s="6" t="s">
        <v>84</v>
      </c>
    </row>
    <row r="25" s="6" customFormat="1" ht="21" customHeight="1">
      <c r="A25" s="6" t="s">
        <v>85</v>
      </c>
    </row>
    <row r="26" s="6" customFormat="1" ht="21" customHeight="1">
      <c r="A26" s="6" t="s">
        <v>86</v>
      </c>
    </row>
    <row r="27" s="6" customFormat="1" ht="21" customHeight="1">
      <c r="A27" s="6" t="s">
        <v>87</v>
      </c>
    </row>
    <row r="28" ht="21" customHeight="1">
      <c r="A28" s="10"/>
    </row>
    <row r="29" ht="21" customHeight="1">
      <c r="A29" s="16" t="s">
        <v>67</v>
      </c>
    </row>
    <row r="30" s="6" customFormat="1" ht="21" customHeight="1">
      <c r="A30" s="6" t="s">
        <v>88</v>
      </c>
    </row>
    <row r="31" s="6" customFormat="1" ht="21" customHeight="1">
      <c r="A31" s="6" t="s">
        <v>89</v>
      </c>
    </row>
    <row r="32" s="6" customFormat="1" ht="21" customHeight="1">
      <c r="A32" s="6" t="s">
        <v>90</v>
      </c>
    </row>
    <row r="33" s="6" customFormat="1" ht="21" customHeight="1">
      <c r="A33" s="6" t="s">
        <v>91</v>
      </c>
    </row>
    <row r="34" s="6" customFormat="1" ht="21" customHeight="1">
      <c r="A34" s="6" t="s">
        <v>92</v>
      </c>
    </row>
    <row r="35" s="6" customFormat="1" ht="21" customHeight="1">
      <c r="A35" s="6" t="s">
        <v>93</v>
      </c>
    </row>
    <row r="36" ht="21" customHeight="1">
      <c r="A36" s="10" t="s">
        <v>94</v>
      </c>
    </row>
    <row r="37" spans="1:7" s="16" customFormat="1" ht="21" customHeight="1">
      <c r="A37" s="16" t="s">
        <v>68</v>
      </c>
      <c r="B37" s="17"/>
      <c r="C37" s="17"/>
      <c r="D37" s="17"/>
      <c r="E37" s="17"/>
      <c r="F37" s="17"/>
      <c r="G37" s="17"/>
    </row>
    <row r="38" s="6" customFormat="1" ht="21" customHeight="1">
      <c r="A38" s="16" t="s">
        <v>95</v>
      </c>
    </row>
    <row r="39" s="6" customFormat="1" ht="21" customHeight="1">
      <c r="A39" s="6" t="s">
        <v>96</v>
      </c>
    </row>
    <row r="40" ht="21" customHeight="1"/>
    <row r="41" ht="24.75" customHeight="1"/>
    <row r="42" ht="24.75" customHeight="1"/>
    <row r="43" ht="24.75" customHeight="1"/>
  </sheetData>
  <sheetProtection password="C7DD" sheet="1" objects="1" scenarios="1"/>
  <mergeCells count="1">
    <mergeCell ref="A16:B16"/>
  </mergeCells>
  <dataValidations count="1">
    <dataValidation allowBlank="1" showInputMessage="1" showErrorMessage="1" imeMode="hiragana" sqref="A1:A65536 C1:IV65536 B1:B15 B17:B65536"/>
  </dataValidations>
  <printOptions/>
  <pageMargins left="0.73" right="0.25" top="0.43" bottom="0.32" header="0.34" footer="0.19"/>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3">
    <pageSetUpPr fitToPage="1"/>
  </sheetPr>
  <dimension ref="A1:AB42"/>
  <sheetViews>
    <sheetView showGridLines="0" zoomScalePageLayoutView="0" workbookViewId="0" topLeftCell="A1">
      <selection activeCell="Q18" sqref="Q18"/>
    </sheetView>
  </sheetViews>
  <sheetFormatPr defaultColWidth="4.50390625" defaultRowHeight="21.75" customHeight="1"/>
  <cols>
    <col min="1" max="1" width="2.25390625" style="605" customWidth="1"/>
    <col min="2" max="23" width="3.50390625" style="605" customWidth="1"/>
    <col min="24" max="24" width="4.50390625" style="605" customWidth="1"/>
    <col min="25" max="25" width="5.125" style="605" customWidth="1"/>
    <col min="26" max="29" width="4.50390625" style="605" customWidth="1"/>
    <col min="30" max="30" width="0.74609375" style="605" customWidth="1"/>
    <col min="31" max="32" width="3.50390625" style="605" customWidth="1"/>
    <col min="33" max="33" width="1.00390625" style="605" customWidth="1"/>
    <col min="34" max="16384" width="4.50390625" style="605" customWidth="1"/>
  </cols>
  <sheetData>
    <row r="1" spans="1:26" ht="17.25" customHeight="1">
      <c r="A1" s="619"/>
      <c r="B1" s="619" t="str">
        <f>'打込'!M66</f>
        <v>誓約書の連帯保証人欄の
署名者</v>
      </c>
      <c r="C1" s="619"/>
      <c r="D1" s="619"/>
      <c r="E1" s="619"/>
      <c r="F1" s="619"/>
      <c r="G1" s="619"/>
      <c r="H1" s="619"/>
      <c r="I1" s="619"/>
      <c r="J1" s="619"/>
      <c r="K1" s="619"/>
      <c r="L1" s="619"/>
      <c r="M1" s="619"/>
      <c r="N1" s="619"/>
      <c r="O1" s="619"/>
      <c r="P1" s="619"/>
      <c r="Q1" s="619"/>
      <c r="R1" s="619"/>
      <c r="S1" s="619"/>
      <c r="T1" s="619"/>
      <c r="U1" s="619"/>
      <c r="V1" s="619"/>
      <c r="W1" s="619"/>
      <c r="X1" s="619"/>
      <c r="Y1" s="619"/>
      <c r="Z1" s="619"/>
    </row>
    <row r="2" spans="1:28" ht="14.25">
      <c r="A2" s="393"/>
      <c r="B2" s="393" t="str">
        <f>'打込'!M68</f>
        <v>①自賠責保険の範囲内、
少額で治療費等が求償可能な場合・・・・
誓約書の連帯保証人欄に相手方の自賠責保険会社</v>
      </c>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row>
    <row r="3" spans="1:28" ht="14.25">
      <c r="A3" s="393"/>
      <c r="B3" s="393" t="str">
        <f>'打込'!M73</f>
        <v>②自賠責保険の範囲外、
多額で治療費等の求償が必要な場合・・・
誓約書の連帯保証人欄に相手方の任意保険会社</v>
      </c>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row>
    <row r="4" spans="1:28" ht="14.25">
      <c r="A4" s="393"/>
      <c r="B4" s="393" t="str">
        <f>'打込'!M78</f>
        <v>③保険未加入の場合、　
保険未加入のため加害者が自弁の場合・・
誓約書の連帯保証人欄に加害者の親族等の保証人</v>
      </c>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row>
    <row r="5" spans="1:26" ht="17.25" customHeight="1">
      <c r="A5" s="1700" t="s">
        <v>157</v>
      </c>
      <c r="B5" s="1701"/>
      <c r="C5" s="1701"/>
      <c r="D5" s="1701"/>
      <c r="E5" s="1701"/>
      <c r="F5" s="1701"/>
      <c r="G5" s="1701"/>
      <c r="H5" s="1701"/>
      <c r="I5" s="1701"/>
      <c r="J5" s="1701"/>
      <c r="K5" s="1701"/>
      <c r="L5" s="1701"/>
      <c r="M5" s="1701"/>
      <c r="N5" s="1701"/>
      <c r="O5" s="1701"/>
      <c r="P5" s="1701"/>
      <c r="Q5" s="1701"/>
      <c r="R5" s="1701"/>
      <c r="S5" s="1701"/>
      <c r="T5" s="1701"/>
      <c r="U5" s="1701"/>
      <c r="V5" s="1701"/>
      <c r="W5" s="1701"/>
      <c r="X5" s="1701"/>
      <c r="Y5" s="1701"/>
      <c r="Z5" s="1701"/>
    </row>
    <row r="6" spans="1:19" ht="17.25" customHeight="1">
      <c r="A6" s="620"/>
      <c r="B6" s="620"/>
      <c r="C6" s="620"/>
      <c r="D6" s="620"/>
      <c r="E6" s="620"/>
      <c r="F6" s="620"/>
      <c r="G6" s="620"/>
      <c r="H6" s="620"/>
      <c r="I6" s="620"/>
      <c r="J6" s="620"/>
      <c r="K6" s="620"/>
      <c r="L6" s="620"/>
      <c r="M6" s="620"/>
      <c r="N6" s="620"/>
      <c r="O6" s="620"/>
      <c r="P6" s="620"/>
      <c r="Q6" s="620"/>
      <c r="R6" s="620"/>
      <c r="S6" s="620"/>
    </row>
    <row r="7" ht="21.75" customHeight="1">
      <c r="B7" s="605" t="s">
        <v>148</v>
      </c>
    </row>
    <row r="8" spans="3:8" ht="21.75" customHeight="1">
      <c r="C8" s="656" t="s">
        <v>31</v>
      </c>
      <c r="D8" s="1703" t="s">
        <v>437</v>
      </c>
      <c r="E8" s="1703"/>
      <c r="F8" s="1703"/>
      <c r="G8" s="1703"/>
      <c r="H8" s="656" t="s">
        <v>149</v>
      </c>
    </row>
    <row r="9" spans="1:24" ht="21.75" customHeight="1">
      <c r="A9" s="620"/>
      <c r="B9" s="620"/>
      <c r="C9" s="620"/>
      <c r="D9" s="620"/>
      <c r="E9" s="620"/>
      <c r="F9" s="620"/>
      <c r="G9" s="620"/>
      <c r="H9" s="620"/>
      <c r="I9" s="620"/>
      <c r="J9" s="620"/>
      <c r="K9" s="620"/>
      <c r="R9" s="620"/>
      <c r="S9" s="620"/>
      <c r="T9" s="620"/>
      <c r="U9" s="620"/>
      <c r="V9" s="620"/>
      <c r="W9" s="620"/>
      <c r="X9" s="620"/>
    </row>
    <row r="10" spans="1:24" ht="21.75" customHeight="1">
      <c r="A10" s="620"/>
      <c r="B10" s="620"/>
      <c r="C10" s="620"/>
      <c r="D10" s="620"/>
      <c r="E10" s="620"/>
      <c r="F10" s="620"/>
      <c r="G10" s="620"/>
      <c r="H10" s="620"/>
      <c r="I10" s="620"/>
      <c r="Q10" s="620"/>
      <c r="R10" s="620"/>
      <c r="S10" s="620"/>
      <c r="T10" s="620"/>
      <c r="U10" s="620"/>
      <c r="V10" s="620"/>
      <c r="W10" s="620"/>
      <c r="X10" s="620"/>
    </row>
    <row r="11" spans="10:15" ht="21.75" customHeight="1">
      <c r="J11" s="1697" t="s">
        <v>150</v>
      </c>
      <c r="K11" s="1697"/>
      <c r="L11" s="1697"/>
      <c r="M11" s="1697"/>
      <c r="N11" s="1697"/>
      <c r="O11" s="1697"/>
    </row>
    <row r="12" spans="8:13" ht="24">
      <c r="H12" s="621"/>
      <c r="I12" s="621"/>
      <c r="J12" s="621"/>
      <c r="K12" s="621"/>
      <c r="L12" s="621"/>
      <c r="M12" s="621"/>
    </row>
    <row r="13" spans="8:13" ht="24">
      <c r="H13" s="621"/>
      <c r="I13" s="621"/>
      <c r="J13" s="621"/>
      <c r="K13" s="621"/>
      <c r="L13" s="621"/>
      <c r="M13" s="621"/>
    </row>
    <row r="14" spans="2:23" ht="21.75" customHeight="1">
      <c r="B14" s="622" t="s">
        <v>370</v>
      </c>
      <c r="C14" s="622"/>
      <c r="D14" s="622"/>
      <c r="E14" s="622"/>
      <c r="F14" s="622"/>
      <c r="G14" s="622"/>
      <c r="H14" s="622" t="s">
        <v>369</v>
      </c>
      <c r="I14" s="622"/>
      <c r="J14" s="622"/>
      <c r="K14" s="622"/>
      <c r="L14" s="622"/>
      <c r="M14" s="622"/>
      <c r="N14" s="622"/>
      <c r="O14" s="622"/>
      <c r="P14" s="622"/>
      <c r="Q14" s="622"/>
      <c r="R14" s="622"/>
      <c r="S14" s="622"/>
      <c r="T14" s="622"/>
      <c r="U14" s="622" t="s">
        <v>368</v>
      </c>
      <c r="V14" s="622"/>
      <c r="W14" s="622"/>
    </row>
    <row r="15" spans="1:24" ht="24" customHeight="1">
      <c r="A15" s="623"/>
      <c r="B15" s="1702">
        <f>'打込'!D32</f>
        <v>0</v>
      </c>
      <c r="C15" s="1702"/>
      <c r="D15" s="1702"/>
      <c r="E15" s="1702"/>
      <c r="F15" s="1702"/>
      <c r="G15" s="620" t="s">
        <v>151</v>
      </c>
      <c r="H15" s="1698" t="str">
        <f>'打込'!F23</f>
        <v>飯田　肇</v>
      </c>
      <c r="I15" s="1698"/>
      <c r="J15" s="1698"/>
      <c r="K15" s="1698"/>
      <c r="L15" s="623" t="s">
        <v>326</v>
      </c>
      <c r="O15" s="623"/>
      <c r="P15" s="623"/>
      <c r="Q15" s="623"/>
      <c r="R15" s="623"/>
      <c r="S15" s="623"/>
      <c r="T15" s="623"/>
      <c r="U15" s="1699" t="str">
        <f>'打込'!F19</f>
        <v>福通　花子</v>
      </c>
      <c r="V15" s="1699"/>
      <c r="W15" s="1699"/>
      <c r="X15" s="1699"/>
    </row>
    <row r="16" spans="1:20" ht="24" customHeight="1">
      <c r="A16" s="623" t="s">
        <v>328</v>
      </c>
      <c r="B16" s="624"/>
      <c r="C16" s="624"/>
      <c r="D16" s="624"/>
      <c r="E16" s="624"/>
      <c r="H16" s="623"/>
      <c r="I16" s="623"/>
      <c r="J16" s="623"/>
      <c r="K16" s="623"/>
      <c r="L16" s="623"/>
      <c r="M16" s="623"/>
      <c r="N16" s="623"/>
      <c r="O16" s="623"/>
      <c r="P16" s="623"/>
      <c r="Q16" s="623"/>
      <c r="R16" s="623"/>
      <c r="S16" s="623"/>
      <c r="T16" s="625"/>
    </row>
    <row r="17" spans="1:20" ht="24" customHeight="1">
      <c r="A17" s="623" t="s">
        <v>327</v>
      </c>
      <c r="B17" s="623"/>
      <c r="C17" s="623"/>
      <c r="D17" s="623"/>
      <c r="E17" s="623"/>
      <c r="F17" s="623"/>
      <c r="G17" s="623"/>
      <c r="H17" s="623"/>
      <c r="I17" s="623"/>
      <c r="J17" s="623"/>
      <c r="K17" s="623"/>
      <c r="L17" s="623"/>
      <c r="M17" s="623"/>
      <c r="N17" s="623"/>
      <c r="O17" s="623"/>
      <c r="P17" s="623"/>
      <c r="Q17" s="623"/>
      <c r="R17" s="623"/>
      <c r="S17" s="623"/>
      <c r="T17" s="625"/>
    </row>
    <row r="18" spans="1:24" ht="24" customHeight="1">
      <c r="A18" s="623"/>
      <c r="B18" s="623" t="s">
        <v>329</v>
      </c>
      <c r="C18" s="623"/>
      <c r="D18" s="623"/>
      <c r="E18" s="623"/>
      <c r="F18" s="623"/>
      <c r="G18" s="623"/>
      <c r="H18" s="623"/>
      <c r="I18" s="623"/>
      <c r="J18" s="623"/>
      <c r="K18" s="623"/>
      <c r="L18" s="623"/>
      <c r="M18" s="623"/>
      <c r="N18" s="623"/>
      <c r="O18" s="623"/>
      <c r="P18" s="623"/>
      <c r="Q18" s="623"/>
      <c r="R18" s="623"/>
      <c r="S18" s="623"/>
      <c r="T18" s="623"/>
      <c r="U18" s="623"/>
      <c r="V18" s="623"/>
      <c r="W18" s="623"/>
      <c r="X18" s="623"/>
    </row>
    <row r="19" spans="1:24" ht="24" customHeight="1">
      <c r="A19" s="623" t="s">
        <v>330</v>
      </c>
      <c r="B19" s="623"/>
      <c r="C19" s="623"/>
      <c r="D19" s="623"/>
      <c r="E19" s="623"/>
      <c r="F19" s="623"/>
      <c r="G19" s="623"/>
      <c r="H19" s="623"/>
      <c r="I19" s="623"/>
      <c r="J19" s="623"/>
      <c r="K19" s="623"/>
      <c r="L19" s="623"/>
      <c r="M19" s="623"/>
      <c r="N19" s="623"/>
      <c r="O19" s="623"/>
      <c r="P19" s="623"/>
      <c r="Q19" s="623"/>
      <c r="R19" s="623"/>
      <c r="S19" s="623"/>
      <c r="T19" s="623"/>
      <c r="U19" s="623"/>
      <c r="V19" s="623"/>
      <c r="W19" s="623"/>
      <c r="X19" s="623"/>
    </row>
    <row r="20" spans="1:24" ht="24" customHeight="1">
      <c r="A20" s="623" t="s">
        <v>332</v>
      </c>
      <c r="B20" s="623"/>
      <c r="C20" s="623"/>
      <c r="D20" s="623"/>
      <c r="E20" s="623"/>
      <c r="F20" s="623"/>
      <c r="G20" s="623"/>
      <c r="H20" s="623"/>
      <c r="I20" s="623"/>
      <c r="J20" s="623"/>
      <c r="K20" s="623"/>
      <c r="L20" s="623"/>
      <c r="M20" s="623"/>
      <c r="N20" s="623"/>
      <c r="O20" s="623"/>
      <c r="P20" s="623"/>
      <c r="Q20" s="623"/>
      <c r="R20" s="623"/>
      <c r="S20" s="623"/>
      <c r="T20" s="623"/>
      <c r="U20" s="623"/>
      <c r="V20" s="623"/>
      <c r="W20" s="623"/>
      <c r="X20" s="623"/>
    </row>
    <row r="21" spans="1:24" ht="24" customHeight="1">
      <c r="A21" s="623" t="s">
        <v>331</v>
      </c>
      <c r="B21" s="623"/>
      <c r="C21" s="623"/>
      <c r="D21" s="623"/>
      <c r="E21" s="623"/>
      <c r="F21" s="623"/>
      <c r="G21" s="623"/>
      <c r="H21" s="623"/>
      <c r="I21" s="623"/>
      <c r="J21" s="623"/>
      <c r="K21" s="623"/>
      <c r="L21" s="623"/>
      <c r="M21" s="623"/>
      <c r="N21" s="623"/>
      <c r="O21" s="623"/>
      <c r="P21" s="623"/>
      <c r="Q21" s="623"/>
      <c r="R21" s="623"/>
      <c r="S21" s="623"/>
      <c r="T21" s="623"/>
      <c r="U21" s="623"/>
      <c r="V21" s="623"/>
      <c r="W21" s="623"/>
      <c r="X21" s="623"/>
    </row>
    <row r="25" spans="1:8" ht="21.75" customHeight="1">
      <c r="A25" s="1691" t="s">
        <v>3</v>
      </c>
      <c r="B25" s="1691"/>
      <c r="C25" s="626"/>
      <c r="D25" s="605" t="s">
        <v>23</v>
      </c>
      <c r="E25" s="626"/>
      <c r="F25" s="605" t="s">
        <v>24</v>
      </c>
      <c r="G25" s="626"/>
      <c r="H25" s="605" t="s">
        <v>25</v>
      </c>
    </row>
    <row r="26" spans="3:9" ht="21.75" customHeight="1">
      <c r="C26" s="627"/>
      <c r="D26" s="628"/>
      <c r="E26" s="629"/>
      <c r="F26" s="628"/>
      <c r="G26" s="629"/>
      <c r="H26" s="628"/>
      <c r="I26" s="629"/>
    </row>
    <row r="27" ht="21.75" customHeight="1">
      <c r="R27" s="595" t="s">
        <v>333</v>
      </c>
    </row>
    <row r="28" spans="2:21" ht="21.75" customHeight="1">
      <c r="B28" s="1692" t="s">
        <v>13</v>
      </c>
      <c r="C28" s="1692"/>
      <c r="D28" s="1692"/>
      <c r="E28" s="1692"/>
      <c r="G28" s="630" t="s">
        <v>143</v>
      </c>
      <c r="H28" s="630"/>
      <c r="I28" s="1693" t="str">
        <f>'打込'!F24</f>
        <v>飯田市平成台4-4-4</v>
      </c>
      <c r="J28" s="1693"/>
      <c r="K28" s="1693"/>
      <c r="L28" s="1693"/>
      <c r="M28" s="1693"/>
      <c r="N28" s="1693"/>
      <c r="O28" s="1693"/>
      <c r="P28" s="1693"/>
      <c r="Q28" s="1693"/>
      <c r="R28" s="1693"/>
      <c r="S28" s="1693"/>
      <c r="T28" s="1693"/>
      <c r="U28" s="1693"/>
    </row>
    <row r="29" ht="21.75" customHeight="1">
      <c r="M29" s="631"/>
    </row>
    <row r="30" spans="7:15" ht="21.75" customHeight="1">
      <c r="G30" s="630" t="s">
        <v>144</v>
      </c>
      <c r="H30" s="630"/>
      <c r="I30" s="1693" t="str">
        <f>'打込'!F23</f>
        <v>飯田　肇</v>
      </c>
      <c r="J30" s="1693"/>
      <c r="K30" s="1693"/>
      <c r="L30" s="1693"/>
      <c r="M30" s="1693"/>
      <c r="N30" s="1693"/>
      <c r="O30" s="632" t="s">
        <v>336</v>
      </c>
    </row>
    <row r="31" ht="21.75" customHeight="1">
      <c r="R31" s="605" t="s">
        <v>334</v>
      </c>
    </row>
    <row r="32" spans="2:21" ht="21.75" customHeight="1">
      <c r="B32" s="1692" t="s">
        <v>152</v>
      </c>
      <c r="C32" s="1692"/>
      <c r="D32" s="1692"/>
      <c r="E32" s="1692"/>
      <c r="G32" s="630" t="s">
        <v>143</v>
      </c>
      <c r="H32" s="630"/>
      <c r="I32" s="1693" t="str">
        <f>'打込'!F67&amp;"　"&amp;"又は"&amp;"　"&amp;'打込'!F78</f>
        <v>東京都目白区三枚橋８-8-8　又は　飯田市明治町8-9-7</v>
      </c>
      <c r="J32" s="1693"/>
      <c r="K32" s="1693"/>
      <c r="L32" s="1693"/>
      <c r="M32" s="1693"/>
      <c r="N32" s="1693"/>
      <c r="O32" s="1693"/>
      <c r="P32" s="1693"/>
      <c r="Q32" s="1693"/>
      <c r="R32" s="1693"/>
      <c r="S32" s="1693"/>
      <c r="T32" s="1693"/>
      <c r="U32" s="1693"/>
    </row>
    <row r="33" ht="21.75" customHeight="1">
      <c r="Q33" s="583"/>
    </row>
    <row r="34" spans="7:18" ht="21.75" customHeight="1">
      <c r="G34" s="630" t="s">
        <v>144</v>
      </c>
      <c r="H34" s="630"/>
      <c r="I34" s="1695" t="str">
        <f>'打込'!F65</f>
        <v>東京損害保険株式会社</v>
      </c>
      <c r="J34" s="1695"/>
      <c r="K34" s="1695"/>
      <c r="L34" s="1695"/>
      <c r="M34" s="1695"/>
      <c r="N34" s="1695"/>
      <c r="O34" s="1696"/>
      <c r="P34" s="661"/>
      <c r="R34" s="583" t="s">
        <v>335</v>
      </c>
    </row>
    <row r="35" spans="3:18" ht="14.25" customHeight="1">
      <c r="C35" s="583"/>
      <c r="D35" s="583"/>
      <c r="E35" s="583"/>
      <c r="F35" s="583"/>
      <c r="G35" s="583"/>
      <c r="H35" s="583"/>
      <c r="I35" s="574"/>
      <c r="J35" s="633" t="str">
        <f>"又は"&amp;"　"&amp;'打込'!F76</f>
        <v>又は　大阪損害保険株式会社</v>
      </c>
      <c r="K35" s="633"/>
      <c r="L35" s="633"/>
      <c r="M35" s="633"/>
      <c r="N35" s="633"/>
      <c r="O35" s="633"/>
      <c r="P35" s="634"/>
      <c r="Q35" s="634"/>
      <c r="R35" s="583"/>
    </row>
    <row r="36" spans="3:23" ht="21.75" customHeight="1">
      <c r="C36" s="583"/>
      <c r="D36" s="583"/>
      <c r="E36" s="583"/>
      <c r="F36" s="583"/>
      <c r="G36" s="583"/>
      <c r="H36" s="583"/>
      <c r="I36" s="583"/>
      <c r="J36" s="583"/>
      <c r="K36" s="583"/>
      <c r="L36" s="583"/>
      <c r="M36" s="583"/>
      <c r="N36" s="583"/>
      <c r="O36" s="583"/>
      <c r="P36" s="583"/>
      <c r="Q36" s="583"/>
      <c r="R36" s="583"/>
      <c r="S36" s="583"/>
      <c r="T36" s="583"/>
      <c r="U36" s="583"/>
      <c r="V36" s="583"/>
      <c r="W36" s="583"/>
    </row>
    <row r="37" spans="3:23" ht="21.75" customHeight="1">
      <c r="C37" s="583"/>
      <c r="D37" s="583"/>
      <c r="E37" s="583"/>
      <c r="F37" s="583"/>
      <c r="G37" s="583"/>
      <c r="H37" s="583"/>
      <c r="I37" s="583"/>
      <c r="J37" s="583"/>
      <c r="K37" s="583"/>
      <c r="L37" s="583"/>
      <c r="M37" s="583"/>
      <c r="N37" s="583"/>
      <c r="O37" s="583"/>
      <c r="P37" s="583"/>
      <c r="Q37" s="583"/>
      <c r="R37" s="583"/>
      <c r="S37" s="583"/>
      <c r="T37" s="583"/>
      <c r="U37" s="583"/>
      <c r="V37" s="583"/>
      <c r="W37" s="583"/>
    </row>
    <row r="38" spans="3:23" ht="21.75" customHeight="1">
      <c r="C38" s="583"/>
      <c r="D38" s="583"/>
      <c r="E38" s="583"/>
      <c r="F38" s="583"/>
      <c r="G38" s="583"/>
      <c r="H38" s="583"/>
      <c r="I38" s="583"/>
      <c r="J38" s="583"/>
      <c r="K38" s="583"/>
      <c r="L38" s="583"/>
      <c r="M38" s="583"/>
      <c r="N38" s="583"/>
      <c r="O38" s="583"/>
      <c r="P38" s="583"/>
      <c r="Q38" s="583"/>
      <c r="R38" s="583"/>
      <c r="S38" s="583"/>
      <c r="T38" s="583"/>
      <c r="U38" s="583"/>
      <c r="V38" s="583"/>
      <c r="W38" s="583"/>
    </row>
    <row r="39" spans="3:23" ht="21.75" customHeight="1">
      <c r="C39" s="583"/>
      <c r="D39" s="583"/>
      <c r="E39" s="583"/>
      <c r="F39" s="583"/>
      <c r="G39" s="583"/>
      <c r="H39" s="583"/>
      <c r="I39" s="583"/>
      <c r="J39" s="583"/>
      <c r="K39" s="583"/>
      <c r="L39" s="583"/>
      <c r="M39" s="583"/>
      <c r="N39" s="583"/>
      <c r="O39" s="583"/>
      <c r="P39" s="583"/>
      <c r="Q39" s="583"/>
      <c r="R39" s="583"/>
      <c r="S39" s="583"/>
      <c r="T39" s="583"/>
      <c r="U39" s="583"/>
      <c r="V39" s="583"/>
      <c r="W39" s="583"/>
    </row>
    <row r="42" spans="19:25" ht="21.75" customHeight="1">
      <c r="S42" s="635"/>
      <c r="T42" s="635"/>
      <c r="V42" s="636" t="s">
        <v>318</v>
      </c>
      <c r="W42" s="1694" t="str">
        <f>'打込'!F83</f>
        <v>令和1年5月1日</v>
      </c>
      <c r="X42" s="1694"/>
      <c r="Y42" s="1694"/>
    </row>
    <row r="49" ht="3" customHeight="1"/>
    <row r="52" ht="6" customHeight="1"/>
  </sheetData>
  <sheetProtection password="C7CF" sheet="1" objects="1" scenarios="1"/>
  <mergeCells count="14">
    <mergeCell ref="J11:O11"/>
    <mergeCell ref="H15:K15"/>
    <mergeCell ref="U15:X15"/>
    <mergeCell ref="A5:Z5"/>
    <mergeCell ref="B15:F15"/>
    <mergeCell ref="D8:G8"/>
    <mergeCell ref="A25:B25"/>
    <mergeCell ref="B28:E28"/>
    <mergeCell ref="I28:U28"/>
    <mergeCell ref="W42:Y42"/>
    <mergeCell ref="B32:E32"/>
    <mergeCell ref="I32:U32"/>
    <mergeCell ref="I30:N30"/>
    <mergeCell ref="I34:O34"/>
  </mergeCells>
  <printOptions/>
  <pageMargins left="0.45" right="0.32" top="0.62" bottom="0.47" header="0.512" footer="0.39"/>
  <pageSetup fitToHeight="1" fitToWidth="1" horizontalDpi="600" verticalDpi="600" orientation="portrait" paperSize="9" scale="94" r:id="rId2"/>
  <drawing r:id="rId1"/>
</worksheet>
</file>

<file path=xl/worksheets/sheet11.xml><?xml version="1.0" encoding="utf-8"?>
<worksheet xmlns="http://schemas.openxmlformats.org/spreadsheetml/2006/main" xmlns:r="http://schemas.openxmlformats.org/officeDocument/2006/relationships">
  <sheetPr codeName="Sheet5">
    <pageSetUpPr fitToPage="1"/>
  </sheetPr>
  <dimension ref="A1:GQ117"/>
  <sheetViews>
    <sheetView showGridLines="0" zoomScalePageLayoutView="0" workbookViewId="0" topLeftCell="A1">
      <pane ySplit="1" topLeftCell="A8" activePane="bottomLeft" state="frozen"/>
      <selection pane="topLeft" activeCell="AR12" sqref="AR12:BT12"/>
      <selection pane="bottomLeft" activeCell="AG54" sqref="AG54:BJ54"/>
    </sheetView>
  </sheetViews>
  <sheetFormatPr defaultColWidth="9.00390625" defaultRowHeight="13.5"/>
  <cols>
    <col min="1" max="1" width="2.125" style="18" customWidth="1"/>
    <col min="2" max="4" width="0.875" style="18" customWidth="1"/>
    <col min="5" max="5" width="1.00390625" style="18" customWidth="1"/>
    <col min="6" max="16" width="0.875" style="18" customWidth="1"/>
    <col min="17" max="17" width="1.625" style="18" customWidth="1"/>
    <col min="18" max="21" width="0.875" style="18" customWidth="1"/>
    <col min="22" max="22" width="1.12109375" style="18" customWidth="1"/>
    <col min="23" max="29" width="0.875" style="18" customWidth="1"/>
    <col min="30" max="30" width="1.12109375" style="18" customWidth="1"/>
    <col min="31" max="32" width="0.875" style="18" customWidth="1"/>
    <col min="33" max="33" width="1.625" style="18" customWidth="1"/>
    <col min="34" max="37" width="0.875" style="18" customWidth="1"/>
    <col min="38" max="39" width="1.37890625" style="18" customWidth="1"/>
    <col min="40" max="47" width="0.875" style="18" customWidth="1"/>
    <col min="48" max="48" width="0.74609375" style="18" customWidth="1"/>
    <col min="49" max="49" width="0.5" style="18" customWidth="1"/>
    <col min="50" max="50" width="0.875" style="18" customWidth="1"/>
    <col min="51" max="51" width="1.37890625" style="18" customWidth="1"/>
    <col min="52" max="52" width="0.875" style="18" customWidth="1"/>
    <col min="53" max="53" width="1.25" style="18" customWidth="1"/>
    <col min="54" max="54" width="1.37890625" style="18" customWidth="1"/>
    <col min="55" max="55" width="0.875" style="18" customWidth="1"/>
    <col min="56" max="56" width="0.74609375" style="18" customWidth="1"/>
    <col min="57" max="57" width="1.25" style="18" customWidth="1"/>
    <col min="58" max="78" width="0.875" style="18" customWidth="1"/>
    <col min="79" max="79" width="0.6171875" style="18" customWidth="1"/>
    <col min="80" max="89" width="0.875" style="18" customWidth="1"/>
    <col min="90" max="90" width="0.74609375" style="18" customWidth="1"/>
    <col min="91" max="101" width="0.875" style="18" customWidth="1"/>
    <col min="102" max="102" width="1.4921875" style="18" customWidth="1"/>
    <col min="103" max="109" width="0.875" style="18" customWidth="1"/>
    <col min="110" max="110" width="0.12890625" style="18" customWidth="1"/>
    <col min="111" max="195" width="0.875" style="18" customWidth="1"/>
    <col min="196" max="16384" width="9.00390625" style="18" customWidth="1"/>
  </cols>
  <sheetData>
    <row r="1" spans="1:106" ht="32.25" customHeight="1">
      <c r="A1" s="1967" t="s">
        <v>414</v>
      </c>
      <c r="B1" s="1968"/>
      <c r="C1" s="1968"/>
      <c r="D1" s="1968"/>
      <c r="E1" s="1968"/>
      <c r="F1" s="1968"/>
      <c r="G1" s="1968"/>
      <c r="H1" s="1968"/>
      <c r="I1" s="1968"/>
      <c r="J1" s="1968"/>
      <c r="K1" s="1968"/>
      <c r="L1" s="1968"/>
      <c r="M1" s="1968"/>
      <c r="N1" s="1968"/>
      <c r="O1" s="1968"/>
      <c r="P1" s="1968"/>
      <c r="Q1" s="1968"/>
      <c r="R1" s="1968"/>
      <c r="S1" s="1968"/>
      <c r="T1" s="1968"/>
      <c r="U1" s="1968"/>
      <c r="V1" s="1968"/>
      <c r="W1" s="1968"/>
      <c r="X1" s="1968"/>
      <c r="Y1" s="1968"/>
      <c r="Z1" s="1968"/>
      <c r="AA1" s="1968"/>
      <c r="AB1" s="1968"/>
      <c r="AC1" s="1968"/>
      <c r="AD1" s="1968"/>
      <c r="AE1" s="1968"/>
      <c r="AF1" s="1968"/>
      <c r="AG1" s="1968"/>
      <c r="AH1" s="1968"/>
      <c r="AI1" s="1968"/>
      <c r="AJ1" s="1968"/>
      <c r="AK1" s="1968"/>
      <c r="AL1" s="1968"/>
      <c r="AM1" s="1968"/>
      <c r="AN1" s="1968"/>
      <c r="AO1" s="1968"/>
      <c r="AP1" s="1968"/>
      <c r="AQ1" s="1968"/>
      <c r="AR1" s="1968"/>
      <c r="AS1" s="1968"/>
      <c r="AT1" s="1968"/>
      <c r="AU1" s="1968"/>
      <c r="AV1" s="1968"/>
      <c r="AW1" s="1968"/>
      <c r="AX1" s="1968"/>
      <c r="AY1" s="1968"/>
      <c r="AZ1" s="1968"/>
      <c r="BA1" s="1968"/>
      <c r="BB1" s="1968"/>
      <c r="BC1" s="1968"/>
      <c r="BD1" s="1968"/>
      <c r="BE1" s="1968"/>
      <c r="BF1" s="1968"/>
      <c r="BG1" s="1968"/>
      <c r="BH1" s="1968"/>
      <c r="BI1" s="1968"/>
      <c r="BJ1" s="1968"/>
      <c r="BK1" s="1968"/>
      <c r="BL1" s="1968"/>
      <c r="BM1" s="1968"/>
      <c r="BN1" s="1968"/>
      <c r="BO1" s="1968"/>
      <c r="BP1" s="1968"/>
      <c r="BQ1" s="1968"/>
      <c r="BR1" s="1968"/>
      <c r="BS1" s="1968"/>
      <c r="BT1" s="1968"/>
      <c r="BU1" s="1968"/>
      <c r="BV1" s="1968"/>
      <c r="BW1" s="1968"/>
      <c r="BX1" s="1968"/>
      <c r="BY1" s="1968"/>
      <c r="BZ1" s="1968"/>
      <c r="CA1" s="1968"/>
      <c r="CB1" s="1968"/>
      <c r="CC1" s="1968"/>
      <c r="CD1" s="1968"/>
      <c r="CE1" s="1968"/>
      <c r="CF1" s="1968"/>
      <c r="CG1" s="1968"/>
      <c r="CH1" s="1968"/>
      <c r="CI1" s="1968"/>
      <c r="CJ1" s="1968"/>
      <c r="CK1" s="1968"/>
      <c r="CL1" s="1968"/>
      <c r="CM1" s="1968"/>
      <c r="CN1" s="1968"/>
      <c r="CO1" s="1968"/>
      <c r="CP1" s="1968"/>
      <c r="CQ1" s="1968"/>
      <c r="CR1" s="1968"/>
      <c r="CS1" s="1968"/>
      <c r="CT1" s="1968"/>
      <c r="CU1" s="1968"/>
      <c r="CV1" s="1968"/>
      <c r="CW1" s="1968"/>
      <c r="CX1" s="1968"/>
      <c r="CY1" s="1968"/>
      <c r="CZ1" s="1968"/>
      <c r="DA1" s="1968"/>
      <c r="DB1" s="1969"/>
    </row>
    <row r="2" spans="2:109" ht="22.5" customHeight="1">
      <c r="B2" s="19"/>
      <c r="C2" s="19"/>
      <c r="D2" s="19"/>
      <c r="E2" s="19"/>
      <c r="F2" s="19"/>
      <c r="G2" s="19"/>
      <c r="H2" s="19"/>
      <c r="I2" s="19"/>
      <c r="J2" s="19"/>
      <c r="K2" s="19"/>
      <c r="L2" s="19"/>
      <c r="M2" s="19"/>
      <c r="N2" s="19"/>
      <c r="O2" s="19"/>
      <c r="P2" s="19"/>
      <c r="Q2" s="19"/>
      <c r="R2" s="19"/>
      <c r="S2" s="19"/>
      <c r="T2" s="19"/>
      <c r="U2" s="19"/>
      <c r="V2" s="19"/>
      <c r="W2" s="19"/>
      <c r="X2" s="19"/>
      <c r="Y2" s="19"/>
      <c r="Z2" s="19"/>
      <c r="AA2" s="1913" t="s">
        <v>386</v>
      </c>
      <c r="AB2" s="1913"/>
      <c r="AC2" s="1913"/>
      <c r="AD2" s="1913"/>
      <c r="AE2" s="1913"/>
      <c r="AF2" s="1913"/>
      <c r="AG2" s="1913"/>
      <c r="AH2" s="1913"/>
      <c r="AI2" s="1913"/>
      <c r="AJ2" s="1913"/>
      <c r="AK2" s="1913"/>
      <c r="AL2" s="1913"/>
      <c r="AM2" s="1913"/>
      <c r="AN2" s="1913"/>
      <c r="AO2" s="1913"/>
      <c r="AP2" s="1913"/>
      <c r="AQ2" s="1913"/>
      <c r="AR2" s="1913"/>
      <c r="AS2" s="1913"/>
      <c r="AT2" s="1913"/>
      <c r="AU2" s="1913"/>
      <c r="AV2" s="1913"/>
      <c r="AW2" s="1913"/>
      <c r="AX2" s="1913"/>
      <c r="AY2" s="1913"/>
      <c r="AZ2" s="1913"/>
      <c r="BA2" s="1913"/>
      <c r="BB2" s="1913"/>
      <c r="BC2" s="1913"/>
      <c r="BD2" s="1913"/>
      <c r="BE2" s="1913"/>
      <c r="BF2" s="1913"/>
      <c r="BG2" s="1913"/>
      <c r="BH2" s="1913"/>
      <c r="BI2" s="1913"/>
      <c r="BJ2" s="1913"/>
      <c r="BK2" s="1913"/>
      <c r="BL2" s="1913"/>
      <c r="BM2" s="1913"/>
      <c r="BN2" s="1913"/>
      <c r="BO2" s="1913"/>
      <c r="BP2" s="1913"/>
      <c r="BQ2" s="1913"/>
      <c r="BR2" s="1913"/>
      <c r="BS2" s="1913"/>
      <c r="BT2" s="1913"/>
      <c r="BU2" s="1913"/>
      <c r="BV2" s="1913"/>
      <c r="BW2" s="1913"/>
      <c r="BX2" s="1913"/>
      <c r="BY2" s="1913"/>
      <c r="BZ2" s="1913"/>
      <c r="CA2" s="1913"/>
      <c r="CB2" s="1913"/>
      <c r="CC2" s="1913"/>
      <c r="CD2" s="1913"/>
      <c r="CE2" s="1913"/>
      <c r="CF2" s="1913"/>
      <c r="CG2" s="1913"/>
      <c r="CH2" s="1913"/>
      <c r="CI2" s="1913"/>
      <c r="CJ2" s="19"/>
      <c r="CK2" s="19"/>
      <c r="CL2" s="19"/>
      <c r="CM2" s="19"/>
      <c r="CN2" s="19"/>
      <c r="CO2" s="19"/>
      <c r="CP2" s="19"/>
      <c r="CQ2" s="19"/>
      <c r="CR2" s="19"/>
      <c r="CS2" s="19"/>
      <c r="CT2" s="19"/>
      <c r="CU2" s="19"/>
      <c r="CV2" s="19"/>
      <c r="CW2" s="19"/>
      <c r="CX2" s="19"/>
      <c r="CY2" s="19"/>
      <c r="CZ2" s="19"/>
      <c r="DA2" s="19"/>
      <c r="DB2" s="19"/>
      <c r="DC2" s="19"/>
      <c r="DD2" s="19"/>
      <c r="DE2" s="19"/>
    </row>
    <row r="3" spans="1:63" ht="14.25" customHeight="1">
      <c r="A3" s="20"/>
      <c r="B3" s="20"/>
      <c r="C3" s="20"/>
      <c r="D3" s="20"/>
      <c r="E3" s="20"/>
      <c r="F3" s="20"/>
      <c r="G3" s="20"/>
      <c r="H3" s="20"/>
      <c r="I3" s="20"/>
      <c r="J3" s="20"/>
      <c r="K3" s="20"/>
      <c r="L3" s="20"/>
      <c r="M3" s="20"/>
      <c r="N3" s="20"/>
      <c r="O3" s="20"/>
      <c r="Z3" s="21"/>
      <c r="AA3" s="21"/>
      <c r="BK3" s="22"/>
    </row>
    <row r="4" spans="1:109" ht="18.75" customHeight="1">
      <c r="A4" s="20"/>
      <c r="B4" s="20"/>
      <c r="C4" s="20"/>
      <c r="D4" s="20"/>
      <c r="E4" s="20"/>
      <c r="F4" s="20"/>
      <c r="G4" s="20"/>
      <c r="H4" s="20"/>
      <c r="I4" s="20"/>
      <c r="J4" s="20"/>
      <c r="K4" s="20"/>
      <c r="L4" s="20"/>
      <c r="M4" s="20"/>
      <c r="N4" s="20"/>
      <c r="O4" s="20"/>
      <c r="Z4" s="21"/>
      <c r="AA4" s="21"/>
      <c r="BK4" s="22"/>
      <c r="BX4" s="121"/>
      <c r="BY4" s="121"/>
      <c r="BZ4" s="196"/>
      <c r="CA4" s="1966"/>
      <c r="CB4" s="1966"/>
      <c r="CC4" s="1966"/>
      <c r="CD4" s="1966"/>
      <c r="CE4" s="1966"/>
      <c r="CF4" s="1966"/>
      <c r="CG4" s="1966"/>
      <c r="CH4" s="1966"/>
      <c r="CI4" s="1966"/>
      <c r="CJ4" s="1966"/>
      <c r="CK4" s="1966"/>
      <c r="CL4" s="1966"/>
      <c r="CM4" s="1966"/>
      <c r="CN4" s="1966"/>
      <c r="CO4" s="1966"/>
      <c r="CP4" s="1966"/>
      <c r="CQ4" s="1966"/>
      <c r="CR4" s="196"/>
      <c r="CS4" s="1976" t="s">
        <v>289</v>
      </c>
      <c r="CT4" s="1976"/>
      <c r="CU4" s="1976"/>
      <c r="CV4" s="1976"/>
      <c r="CW4" s="1976"/>
      <c r="CX4" s="1976"/>
      <c r="CY4" s="1976"/>
      <c r="CZ4" s="1976"/>
      <c r="DA4" s="1976"/>
      <c r="DB4" s="1976"/>
      <c r="DC4" s="1976"/>
      <c r="DD4" s="1976"/>
      <c r="DE4" s="121"/>
    </row>
    <row r="5" spans="1:109" ht="5.25" customHeight="1">
      <c r="A5" s="20"/>
      <c r="B5" s="20"/>
      <c r="C5" s="20"/>
      <c r="D5" s="20"/>
      <c r="E5" s="20"/>
      <c r="F5" s="20"/>
      <c r="G5" s="20"/>
      <c r="H5" s="20"/>
      <c r="I5" s="20"/>
      <c r="J5" s="20"/>
      <c r="K5" s="20"/>
      <c r="L5" s="20"/>
      <c r="M5" s="20"/>
      <c r="N5" s="20"/>
      <c r="O5" s="20"/>
      <c r="Z5" s="21"/>
      <c r="AA5" s="21"/>
      <c r="BK5" s="22"/>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row>
    <row r="6" spans="1:109" ht="21" customHeight="1">
      <c r="A6" s="29"/>
      <c r="B6" s="29"/>
      <c r="C6" s="29"/>
      <c r="D6" s="1875" t="s">
        <v>31</v>
      </c>
      <c r="E6" s="1715"/>
      <c r="F6" s="1715"/>
      <c r="G6" s="1715"/>
      <c r="H6" s="1715"/>
      <c r="I6" s="1715"/>
      <c r="J6" s="1715"/>
      <c r="K6" s="1715"/>
      <c r="L6" s="1715"/>
      <c r="M6" s="1715"/>
      <c r="N6" s="1866" t="s">
        <v>30</v>
      </c>
      <c r="O6" s="1867"/>
      <c r="P6" s="1867"/>
      <c r="Q6" s="1867"/>
      <c r="R6" s="1867"/>
      <c r="S6" s="1867"/>
      <c r="T6" s="1867"/>
      <c r="U6" s="1867"/>
      <c r="V6" s="1868"/>
      <c r="W6" s="1931" t="s">
        <v>32</v>
      </c>
      <c r="X6" s="1922"/>
      <c r="Y6" s="1922"/>
      <c r="Z6" s="1922"/>
      <c r="AA6" s="1922"/>
      <c r="AB6" s="1922"/>
      <c r="AC6" s="1922"/>
      <c r="AD6" s="1922"/>
      <c r="AE6" s="1715"/>
      <c r="AF6" s="1932"/>
      <c r="AG6" s="1922" t="s">
        <v>33</v>
      </c>
      <c r="AH6" s="1715"/>
      <c r="AI6" s="1715"/>
      <c r="AJ6" s="1715"/>
      <c r="AK6" s="1715"/>
      <c r="AL6" s="1715"/>
      <c r="AM6" s="1715"/>
      <c r="AN6" s="1715"/>
      <c r="AO6" s="1923"/>
      <c r="AP6" s="20"/>
      <c r="BT6" s="20"/>
      <c r="BU6" s="20"/>
      <c r="CA6" s="1963" t="s">
        <v>286</v>
      </c>
      <c r="CB6" s="1947"/>
      <c r="CC6" s="1947"/>
      <c r="CD6" s="1947"/>
      <c r="CE6" s="1947"/>
      <c r="CF6" s="1947"/>
      <c r="CG6" s="1947"/>
      <c r="CH6" s="1947"/>
      <c r="CI6" s="1947"/>
      <c r="CJ6" s="1947"/>
      <c r="CK6" s="1964" t="s">
        <v>287</v>
      </c>
      <c r="CL6" s="1948"/>
      <c r="CM6" s="1948"/>
      <c r="CN6" s="1948"/>
      <c r="CO6" s="1948"/>
      <c r="CP6" s="1948"/>
      <c r="CQ6" s="1948"/>
      <c r="CR6" s="1948"/>
      <c r="CS6" s="1948"/>
      <c r="CT6" s="1965"/>
      <c r="CU6" s="1947" t="s">
        <v>33</v>
      </c>
      <c r="CV6" s="1947"/>
      <c r="CW6" s="1947"/>
      <c r="CX6" s="1947"/>
      <c r="CY6" s="1947"/>
      <c r="CZ6" s="1947"/>
      <c r="DA6" s="1947"/>
      <c r="DB6" s="1947"/>
      <c r="DC6" s="1948"/>
      <c r="DD6" s="1949"/>
      <c r="DE6" s="121"/>
    </row>
    <row r="7" spans="1:109" ht="18" customHeight="1">
      <c r="A7" s="29"/>
      <c r="B7" s="29"/>
      <c r="C7" s="29"/>
      <c r="D7" s="1830"/>
      <c r="E7" s="1831"/>
      <c r="F7" s="1831"/>
      <c r="G7" s="1831"/>
      <c r="H7" s="1831"/>
      <c r="I7" s="1831"/>
      <c r="J7" s="1831"/>
      <c r="K7" s="1831"/>
      <c r="L7" s="1831"/>
      <c r="M7" s="1831"/>
      <c r="N7" s="1869"/>
      <c r="O7" s="1870"/>
      <c r="P7" s="1870"/>
      <c r="Q7" s="1870"/>
      <c r="R7" s="1870"/>
      <c r="S7" s="1870"/>
      <c r="T7" s="1870"/>
      <c r="U7" s="1870"/>
      <c r="V7" s="1871"/>
      <c r="W7" s="1933"/>
      <c r="X7" s="1831"/>
      <c r="Y7" s="1831"/>
      <c r="Z7" s="1831"/>
      <c r="AA7" s="1831"/>
      <c r="AB7" s="1831"/>
      <c r="AC7" s="1831"/>
      <c r="AD7" s="1831"/>
      <c r="AE7" s="1831"/>
      <c r="AF7" s="1934"/>
      <c r="AG7" s="1831"/>
      <c r="AH7" s="1831"/>
      <c r="AI7" s="1831"/>
      <c r="AJ7" s="1831"/>
      <c r="AK7" s="1831"/>
      <c r="AL7" s="1831"/>
      <c r="AM7" s="1831"/>
      <c r="AN7" s="1831"/>
      <c r="AO7" s="19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CA7" s="1906"/>
      <c r="CB7" s="1907"/>
      <c r="CC7" s="1907"/>
      <c r="CD7" s="1907"/>
      <c r="CE7" s="1907"/>
      <c r="CF7" s="1907"/>
      <c r="CG7" s="1907"/>
      <c r="CH7" s="1907"/>
      <c r="CI7" s="1907"/>
      <c r="CJ7" s="1907"/>
      <c r="CK7" s="1950"/>
      <c r="CL7" s="1907"/>
      <c r="CM7" s="1907"/>
      <c r="CN7" s="1907"/>
      <c r="CO7" s="1907"/>
      <c r="CP7" s="1907"/>
      <c r="CQ7" s="1907"/>
      <c r="CR7" s="1907"/>
      <c r="CS7" s="1907"/>
      <c r="CT7" s="1951"/>
      <c r="CU7" s="1907"/>
      <c r="CV7" s="1907"/>
      <c r="CW7" s="1907"/>
      <c r="CX7" s="1907"/>
      <c r="CY7" s="1907"/>
      <c r="CZ7" s="1907"/>
      <c r="DA7" s="1907"/>
      <c r="DB7" s="1907"/>
      <c r="DC7" s="1907"/>
      <c r="DD7" s="1954"/>
      <c r="DE7" s="121"/>
    </row>
    <row r="8" spans="1:109" ht="12.75" customHeight="1">
      <c r="A8" s="29"/>
      <c r="B8" s="29"/>
      <c r="C8" s="29"/>
      <c r="D8" s="1830"/>
      <c r="E8" s="1831"/>
      <c r="F8" s="1831"/>
      <c r="G8" s="1831"/>
      <c r="H8" s="1831"/>
      <c r="I8" s="1831"/>
      <c r="J8" s="1831"/>
      <c r="K8" s="1831"/>
      <c r="L8" s="1831"/>
      <c r="M8" s="1831"/>
      <c r="N8" s="1872"/>
      <c r="O8" s="1873"/>
      <c r="P8" s="1873"/>
      <c r="Q8" s="1873"/>
      <c r="R8" s="1873"/>
      <c r="S8" s="1873"/>
      <c r="T8" s="1873"/>
      <c r="U8" s="1873"/>
      <c r="V8" s="1874"/>
      <c r="W8" s="1933"/>
      <c r="X8" s="1831"/>
      <c r="Y8" s="1831"/>
      <c r="Z8" s="1831"/>
      <c r="AA8" s="1831"/>
      <c r="AB8" s="1831"/>
      <c r="AC8" s="1831"/>
      <c r="AD8" s="1831"/>
      <c r="AE8" s="1831"/>
      <c r="AF8" s="1934"/>
      <c r="AG8" s="1831"/>
      <c r="AH8" s="1831"/>
      <c r="AI8" s="1831"/>
      <c r="AJ8" s="1831"/>
      <c r="AK8" s="1831"/>
      <c r="AL8" s="1831"/>
      <c r="AM8" s="1831"/>
      <c r="AN8" s="1831"/>
      <c r="AO8" s="19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CA8" s="1906"/>
      <c r="CB8" s="1907"/>
      <c r="CC8" s="1907"/>
      <c r="CD8" s="1907"/>
      <c r="CE8" s="1907"/>
      <c r="CF8" s="1907"/>
      <c r="CG8" s="1907"/>
      <c r="CH8" s="1907"/>
      <c r="CI8" s="1907"/>
      <c r="CJ8" s="1907"/>
      <c r="CK8" s="1950"/>
      <c r="CL8" s="1907"/>
      <c r="CM8" s="1907"/>
      <c r="CN8" s="1907"/>
      <c r="CO8" s="1907"/>
      <c r="CP8" s="1907"/>
      <c r="CQ8" s="1907"/>
      <c r="CR8" s="1907"/>
      <c r="CS8" s="1907"/>
      <c r="CT8" s="1951"/>
      <c r="CU8" s="1907"/>
      <c r="CV8" s="1907"/>
      <c r="CW8" s="1907"/>
      <c r="CX8" s="1907"/>
      <c r="CY8" s="1907"/>
      <c r="CZ8" s="1907"/>
      <c r="DA8" s="1907"/>
      <c r="DB8" s="1907"/>
      <c r="DC8" s="1907"/>
      <c r="DD8" s="1954"/>
      <c r="DE8" s="121"/>
    </row>
    <row r="9" spans="1:109" ht="9.75" customHeight="1">
      <c r="A9" s="29"/>
      <c r="B9" s="29"/>
      <c r="C9" s="29"/>
      <c r="D9" s="1876"/>
      <c r="E9" s="1877"/>
      <c r="F9" s="1877"/>
      <c r="G9" s="1877"/>
      <c r="H9" s="1877"/>
      <c r="I9" s="1877"/>
      <c r="J9" s="1877"/>
      <c r="K9" s="1877"/>
      <c r="L9" s="1877"/>
      <c r="M9" s="1877"/>
      <c r="N9" s="1872"/>
      <c r="O9" s="1873"/>
      <c r="P9" s="1873"/>
      <c r="Q9" s="1873"/>
      <c r="R9" s="1873"/>
      <c r="S9" s="1873"/>
      <c r="T9" s="1873"/>
      <c r="U9" s="1873"/>
      <c r="V9" s="1874"/>
      <c r="W9" s="1935"/>
      <c r="X9" s="1877"/>
      <c r="Y9" s="1877"/>
      <c r="Z9" s="1877"/>
      <c r="AA9" s="1877"/>
      <c r="AB9" s="1877"/>
      <c r="AC9" s="1877"/>
      <c r="AD9" s="1877"/>
      <c r="AE9" s="1877"/>
      <c r="AF9" s="1936"/>
      <c r="AG9" s="1877"/>
      <c r="AH9" s="1877"/>
      <c r="AI9" s="1877"/>
      <c r="AJ9" s="1877"/>
      <c r="AK9" s="1877"/>
      <c r="AL9" s="1877"/>
      <c r="AM9" s="1877"/>
      <c r="AN9" s="1877"/>
      <c r="AO9" s="1921"/>
      <c r="CA9" s="1908"/>
      <c r="CB9" s="1909"/>
      <c r="CC9" s="1909"/>
      <c r="CD9" s="1909"/>
      <c r="CE9" s="1909"/>
      <c r="CF9" s="1909"/>
      <c r="CG9" s="1909"/>
      <c r="CH9" s="1909"/>
      <c r="CI9" s="1909"/>
      <c r="CJ9" s="1909"/>
      <c r="CK9" s="1952"/>
      <c r="CL9" s="1909"/>
      <c r="CM9" s="1909"/>
      <c r="CN9" s="1909"/>
      <c r="CO9" s="1909"/>
      <c r="CP9" s="1909"/>
      <c r="CQ9" s="1909"/>
      <c r="CR9" s="1909"/>
      <c r="CS9" s="1909"/>
      <c r="CT9" s="1953"/>
      <c r="CU9" s="1909"/>
      <c r="CV9" s="1909"/>
      <c r="CW9" s="1909"/>
      <c r="CX9" s="1909"/>
      <c r="CY9" s="1909"/>
      <c r="CZ9" s="1909"/>
      <c r="DA9" s="1909"/>
      <c r="DB9" s="1909"/>
      <c r="DC9" s="1909"/>
      <c r="DD9" s="1955"/>
      <c r="DE9" s="121"/>
    </row>
    <row r="10" spans="1:109" ht="5.25" customHeight="1">
      <c r="A10" s="20"/>
      <c r="B10" s="20"/>
      <c r="C10" s="20"/>
      <c r="D10" s="20"/>
      <c r="E10" s="20"/>
      <c r="F10" s="20"/>
      <c r="G10" s="20"/>
      <c r="H10" s="20"/>
      <c r="I10" s="20"/>
      <c r="J10" s="20"/>
      <c r="K10" s="20"/>
      <c r="L10" s="20"/>
      <c r="M10" s="20"/>
      <c r="N10" s="20"/>
      <c r="O10" s="20"/>
      <c r="Z10" s="21"/>
      <c r="AA10" s="21"/>
      <c r="BK10" s="22"/>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row>
    <row r="11" spans="1:109" ht="19.5" customHeight="1">
      <c r="A11" s="23" t="s">
        <v>265</v>
      </c>
      <c r="B11" s="23"/>
      <c r="C11" s="23"/>
      <c r="D11" s="23"/>
      <c r="E11" s="23"/>
      <c r="F11" s="23"/>
      <c r="G11" s="23"/>
      <c r="H11" s="23"/>
      <c r="I11" s="23"/>
      <c r="J11" s="23"/>
      <c r="K11" s="23"/>
      <c r="L11" s="23"/>
      <c r="M11" s="23"/>
      <c r="N11" s="23"/>
      <c r="O11" s="23"/>
      <c r="P11" s="23"/>
      <c r="Q11" s="23"/>
      <c r="R11" s="23"/>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O11" s="20"/>
      <c r="BP11" s="20"/>
      <c r="BW11" s="124"/>
      <c r="BX11" s="120"/>
      <c r="BY11" s="120"/>
      <c r="BZ11" s="120"/>
      <c r="CA11" s="120"/>
      <c r="CB11" s="203" t="s">
        <v>438</v>
      </c>
      <c r="CC11" s="1937"/>
      <c r="CD11" s="1937"/>
      <c r="CE11" s="1937"/>
      <c r="CF11" s="1937"/>
      <c r="CG11" s="1938" t="s">
        <v>23</v>
      </c>
      <c r="CH11" s="1938"/>
      <c r="CI11" s="1938"/>
      <c r="CJ11" s="1937"/>
      <c r="CK11" s="1937"/>
      <c r="CL11" s="1937"/>
      <c r="CM11" s="1937"/>
      <c r="CN11" s="1938" t="s">
        <v>24</v>
      </c>
      <c r="CO11" s="1938"/>
      <c r="CP11" s="1938"/>
      <c r="CQ11" s="1937"/>
      <c r="CR11" s="1937"/>
      <c r="CS11" s="1937"/>
      <c r="CT11" s="1937"/>
      <c r="CU11" s="1938" t="s">
        <v>25</v>
      </c>
      <c r="CV11" s="1938"/>
      <c r="CW11" s="1938"/>
      <c r="CX11" s="1945" t="s">
        <v>264</v>
      </c>
      <c r="CY11" s="1945"/>
      <c r="CZ11" s="1945"/>
      <c r="DA11" s="1945"/>
      <c r="DB11" s="1945"/>
      <c r="DC11" s="1945"/>
      <c r="DD11" s="1945"/>
      <c r="DE11" s="1945"/>
    </row>
    <row r="12" spans="1:113" ht="24.75" customHeight="1">
      <c r="A12" s="1776" t="s">
        <v>102</v>
      </c>
      <c r="B12" s="1777"/>
      <c r="C12" s="1777"/>
      <c r="D12" s="1778"/>
      <c r="E12" s="1878" t="s">
        <v>113</v>
      </c>
      <c r="F12" s="1879"/>
      <c r="G12" s="1879"/>
      <c r="H12" s="1879"/>
      <c r="I12" s="1879"/>
      <c r="J12" s="1879"/>
      <c r="K12" s="1879"/>
      <c r="L12" s="1879"/>
      <c r="M12" s="1879"/>
      <c r="N12" s="1879"/>
      <c r="O12" s="1879"/>
      <c r="P12" s="1880"/>
      <c r="Q12" s="1887" t="s">
        <v>56</v>
      </c>
      <c r="R12" s="1888"/>
      <c r="S12" s="1888"/>
      <c r="T12" s="1889"/>
      <c r="U12" s="1896"/>
      <c r="V12" s="1896"/>
      <c r="W12" s="1896"/>
      <c r="X12" s="1896"/>
      <c r="Y12" s="1896"/>
      <c r="Z12" s="1896"/>
      <c r="AA12" s="1896"/>
      <c r="AB12" s="1896"/>
      <c r="AC12" s="1896"/>
      <c r="AD12" s="1896"/>
      <c r="AE12" s="1896"/>
      <c r="AF12" s="1896"/>
      <c r="AG12" s="1896"/>
      <c r="AH12" s="1893" t="s">
        <v>7</v>
      </c>
      <c r="AI12" s="1894"/>
      <c r="AJ12" s="1894"/>
      <c r="AK12" s="1894"/>
      <c r="AL12" s="1894"/>
      <c r="AM12" s="1894"/>
      <c r="AN12" s="1894"/>
      <c r="AO12" s="1895"/>
      <c r="AP12" s="116"/>
      <c r="AQ12" s="116"/>
      <c r="AR12" s="1862"/>
      <c r="AS12" s="1862"/>
      <c r="AT12" s="1862"/>
      <c r="AU12" s="1862"/>
      <c r="AV12" s="1862"/>
      <c r="AW12" s="1862"/>
      <c r="AX12" s="1862"/>
      <c r="AY12" s="1862"/>
      <c r="AZ12" s="1862"/>
      <c r="BA12" s="1862"/>
      <c r="BB12" s="1862"/>
      <c r="BC12" s="1862"/>
      <c r="BD12" s="1862"/>
      <c r="BE12" s="1862"/>
      <c r="BF12" s="1862"/>
      <c r="BG12" s="1862"/>
      <c r="BH12" s="1862"/>
      <c r="BI12" s="1862"/>
      <c r="BJ12" s="1862"/>
      <c r="BK12" s="1862"/>
      <c r="BL12" s="1862"/>
      <c r="BM12" s="1862"/>
      <c r="BN12" s="1862"/>
      <c r="BO12" s="1862"/>
      <c r="BP12" s="1862"/>
      <c r="BQ12" s="1862"/>
      <c r="BR12" s="1862"/>
      <c r="BS12" s="1862"/>
      <c r="BT12" s="1862"/>
      <c r="BU12" s="1924" t="s">
        <v>284</v>
      </c>
      <c r="BV12" s="1924"/>
      <c r="BW12" s="1924"/>
      <c r="BX12" s="1924"/>
      <c r="BY12" s="1924"/>
      <c r="BZ12" s="1924"/>
      <c r="CA12" s="197"/>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115"/>
      <c r="DF12" s="20"/>
      <c r="DG12" s="20"/>
      <c r="DH12" s="20"/>
      <c r="DI12" s="20"/>
    </row>
    <row r="13" spans="1:113" ht="9" customHeight="1">
      <c r="A13" s="1779"/>
      <c r="B13" s="1780"/>
      <c r="C13" s="1780"/>
      <c r="D13" s="1781"/>
      <c r="E13" s="1881"/>
      <c r="F13" s="1882"/>
      <c r="G13" s="1882"/>
      <c r="H13" s="1882"/>
      <c r="I13" s="1882"/>
      <c r="J13" s="1882"/>
      <c r="K13" s="1882"/>
      <c r="L13" s="1882"/>
      <c r="M13" s="1882"/>
      <c r="N13" s="1882"/>
      <c r="O13" s="1882"/>
      <c r="P13" s="1883"/>
      <c r="Q13" s="1890"/>
      <c r="R13" s="1891"/>
      <c r="S13" s="1891"/>
      <c r="T13" s="1892"/>
      <c r="U13" s="1897"/>
      <c r="V13" s="1897"/>
      <c r="W13" s="1897"/>
      <c r="X13" s="1897"/>
      <c r="Y13" s="1897"/>
      <c r="Z13" s="1897"/>
      <c r="AA13" s="1897"/>
      <c r="AB13" s="1897"/>
      <c r="AC13" s="1897"/>
      <c r="AD13" s="1897"/>
      <c r="AE13" s="1897"/>
      <c r="AF13" s="1897"/>
      <c r="AG13" s="1897"/>
      <c r="AH13" s="1914" t="s">
        <v>100</v>
      </c>
      <c r="AI13" s="1915"/>
      <c r="AJ13" s="1915"/>
      <c r="AK13" s="1915"/>
      <c r="AL13" s="1915"/>
      <c r="AM13" s="1915"/>
      <c r="AN13" s="1915"/>
      <c r="AO13" s="1916"/>
      <c r="AP13" s="63"/>
      <c r="AQ13" s="63"/>
      <c r="AR13" s="1865"/>
      <c r="AS13" s="1865"/>
      <c r="AT13" s="1865"/>
      <c r="AU13" s="1865"/>
      <c r="AV13" s="1865"/>
      <c r="AW13" s="1865"/>
      <c r="AX13" s="1865"/>
      <c r="AY13" s="1865"/>
      <c r="AZ13" s="1865"/>
      <c r="BA13" s="1865"/>
      <c r="BB13" s="1865"/>
      <c r="BC13" s="1865"/>
      <c r="BD13" s="1865"/>
      <c r="BE13" s="1865"/>
      <c r="BF13" s="1865"/>
      <c r="BG13" s="1865"/>
      <c r="BH13" s="1865"/>
      <c r="BI13" s="1865"/>
      <c r="BJ13" s="1865"/>
      <c r="BK13" s="1865"/>
      <c r="BL13" s="63"/>
      <c r="BM13" s="63"/>
      <c r="BN13" s="63"/>
      <c r="BO13" s="63"/>
      <c r="BP13" s="63"/>
      <c r="BQ13" s="63"/>
      <c r="BR13" s="63"/>
      <c r="BS13" s="63"/>
      <c r="BT13" s="63"/>
      <c r="BU13" s="63"/>
      <c r="BV13" s="63"/>
      <c r="BW13" s="63"/>
      <c r="BX13" s="63"/>
      <c r="BY13" s="63"/>
      <c r="BZ13" s="1925" t="s">
        <v>266</v>
      </c>
      <c r="CA13" s="1926"/>
      <c r="CB13" s="1926"/>
      <c r="CC13" s="1927"/>
      <c r="CD13" s="63"/>
      <c r="CE13" s="63"/>
      <c r="CF13" s="1974"/>
      <c r="CG13" s="1974"/>
      <c r="CH13" s="1974"/>
      <c r="CI13" s="1974"/>
      <c r="CJ13" s="1974"/>
      <c r="CK13" s="1974"/>
      <c r="CL13" s="1974"/>
      <c r="CM13" s="1974"/>
      <c r="CN13" s="1974"/>
      <c r="CO13" s="1974"/>
      <c r="CP13" s="1974"/>
      <c r="CQ13" s="1974"/>
      <c r="CR13" s="1974"/>
      <c r="CS13" s="1974"/>
      <c r="CT13" s="1974"/>
      <c r="CU13" s="1974"/>
      <c r="CV13" s="1974"/>
      <c r="CW13" s="1974"/>
      <c r="CX13" s="1974"/>
      <c r="CY13" s="1974"/>
      <c r="CZ13" s="63"/>
      <c r="DA13" s="63"/>
      <c r="DB13" s="63"/>
      <c r="DC13" s="63"/>
      <c r="DD13" s="63"/>
      <c r="DE13" s="64"/>
      <c r="DF13" s="20"/>
      <c r="DG13" s="20"/>
      <c r="DH13" s="20"/>
      <c r="DI13" s="20"/>
    </row>
    <row r="14" spans="1:113" ht="9" customHeight="1">
      <c r="A14" s="1779"/>
      <c r="B14" s="1780"/>
      <c r="C14" s="1780"/>
      <c r="D14" s="1781"/>
      <c r="E14" s="1881"/>
      <c r="F14" s="1882"/>
      <c r="G14" s="1882"/>
      <c r="H14" s="1882"/>
      <c r="I14" s="1882"/>
      <c r="J14" s="1882"/>
      <c r="K14" s="1882"/>
      <c r="L14" s="1882"/>
      <c r="M14" s="1882"/>
      <c r="N14" s="1882"/>
      <c r="O14" s="1882"/>
      <c r="P14" s="1883"/>
      <c r="Q14" s="1898" t="s">
        <v>1</v>
      </c>
      <c r="R14" s="1836"/>
      <c r="S14" s="1836"/>
      <c r="T14" s="1899"/>
      <c r="U14" s="1946"/>
      <c r="V14" s="1946"/>
      <c r="W14" s="1946"/>
      <c r="X14" s="1946"/>
      <c r="Y14" s="1946"/>
      <c r="Z14" s="1946"/>
      <c r="AA14" s="1946"/>
      <c r="AB14" s="1946"/>
      <c r="AC14" s="1946"/>
      <c r="AD14" s="1946"/>
      <c r="AE14" s="1946"/>
      <c r="AF14" s="1946"/>
      <c r="AG14" s="1946"/>
      <c r="AH14" s="1917"/>
      <c r="AI14" s="1918"/>
      <c r="AJ14" s="1918"/>
      <c r="AK14" s="1918"/>
      <c r="AL14" s="1918"/>
      <c r="AM14" s="1918"/>
      <c r="AN14" s="1918"/>
      <c r="AO14" s="1919"/>
      <c r="AP14" s="78"/>
      <c r="AQ14" s="78"/>
      <c r="AR14" s="1762"/>
      <c r="AS14" s="1762"/>
      <c r="AT14" s="1762"/>
      <c r="AU14" s="1762"/>
      <c r="AV14" s="1762"/>
      <c r="AW14" s="1762"/>
      <c r="AX14" s="1762"/>
      <c r="AY14" s="1762"/>
      <c r="AZ14" s="1762"/>
      <c r="BA14" s="1762"/>
      <c r="BB14" s="1762"/>
      <c r="BC14" s="1762"/>
      <c r="BD14" s="1762"/>
      <c r="BE14" s="1762"/>
      <c r="BF14" s="1762"/>
      <c r="BG14" s="1762"/>
      <c r="BH14" s="1762"/>
      <c r="BI14" s="1762"/>
      <c r="BJ14" s="1762"/>
      <c r="BK14" s="1762"/>
      <c r="BL14" s="98"/>
      <c r="BM14" s="98"/>
      <c r="BN14" s="98"/>
      <c r="BO14" s="98"/>
      <c r="BP14" s="98"/>
      <c r="BQ14" s="98"/>
      <c r="BR14" s="98"/>
      <c r="BS14" s="98"/>
      <c r="BT14" s="98"/>
      <c r="BU14" s="98"/>
      <c r="BV14" s="98"/>
      <c r="BW14" s="98"/>
      <c r="BX14" s="98"/>
      <c r="BY14" s="98"/>
      <c r="BZ14" s="1928"/>
      <c r="CA14" s="1929"/>
      <c r="CB14" s="1929"/>
      <c r="CC14" s="1930"/>
      <c r="CD14" s="98"/>
      <c r="CE14" s="98"/>
      <c r="CF14" s="1975"/>
      <c r="CG14" s="1975"/>
      <c r="CH14" s="1975"/>
      <c r="CI14" s="1975"/>
      <c r="CJ14" s="1975"/>
      <c r="CK14" s="1975"/>
      <c r="CL14" s="1975"/>
      <c r="CM14" s="1975"/>
      <c r="CN14" s="1975"/>
      <c r="CO14" s="1975"/>
      <c r="CP14" s="1975"/>
      <c r="CQ14" s="1975"/>
      <c r="CR14" s="1975"/>
      <c r="CS14" s="1975"/>
      <c r="CT14" s="1975"/>
      <c r="CU14" s="1975"/>
      <c r="CV14" s="1975"/>
      <c r="CW14" s="1975"/>
      <c r="CX14" s="1975"/>
      <c r="CY14" s="1975"/>
      <c r="CZ14" s="98"/>
      <c r="DA14" s="98"/>
      <c r="DB14" s="98"/>
      <c r="DC14" s="98"/>
      <c r="DD14" s="98"/>
      <c r="DE14" s="85"/>
      <c r="DF14" s="20"/>
      <c r="DG14" s="20"/>
      <c r="DH14" s="20"/>
      <c r="DI14" s="20"/>
    </row>
    <row r="15" spans="1:113" ht="24.75" customHeight="1">
      <c r="A15" s="1779"/>
      <c r="B15" s="1780"/>
      <c r="C15" s="1780"/>
      <c r="D15" s="1781"/>
      <c r="E15" s="1884"/>
      <c r="F15" s="1885"/>
      <c r="G15" s="1885"/>
      <c r="H15" s="1885"/>
      <c r="I15" s="1885"/>
      <c r="J15" s="1885"/>
      <c r="K15" s="1885"/>
      <c r="L15" s="1885"/>
      <c r="M15" s="1885"/>
      <c r="N15" s="1885"/>
      <c r="O15" s="1885"/>
      <c r="P15" s="1886"/>
      <c r="Q15" s="1890"/>
      <c r="R15" s="1891"/>
      <c r="S15" s="1891"/>
      <c r="T15" s="1892"/>
      <c r="U15" s="1897"/>
      <c r="V15" s="1897"/>
      <c r="W15" s="1897"/>
      <c r="X15" s="1897"/>
      <c r="Y15" s="1897"/>
      <c r="Z15" s="1897"/>
      <c r="AA15" s="1897"/>
      <c r="AB15" s="1897"/>
      <c r="AC15" s="1897"/>
      <c r="AD15" s="1897"/>
      <c r="AE15" s="1897"/>
      <c r="AF15" s="1897"/>
      <c r="AG15" s="1897"/>
      <c r="AH15" s="1843" t="s">
        <v>6</v>
      </c>
      <c r="AI15" s="1844"/>
      <c r="AJ15" s="1844"/>
      <c r="AK15" s="1844"/>
      <c r="AL15" s="1844"/>
      <c r="AM15" s="1844"/>
      <c r="AN15" s="1844"/>
      <c r="AO15" s="1845"/>
      <c r="AP15" s="53"/>
      <c r="AQ15" s="53"/>
      <c r="AR15" s="1804"/>
      <c r="AS15" s="1804"/>
      <c r="AT15" s="1804"/>
      <c r="AU15" s="1804"/>
      <c r="AV15" s="1804"/>
      <c r="AW15" s="1804"/>
      <c r="AX15" s="1804"/>
      <c r="AY15" s="1804"/>
      <c r="AZ15" s="1804"/>
      <c r="BA15" s="1804"/>
      <c r="BB15" s="1804"/>
      <c r="BC15" s="1804"/>
      <c r="BD15" s="1804"/>
      <c r="BE15" s="1804"/>
      <c r="BF15" s="1804"/>
      <c r="BG15" s="1804"/>
      <c r="BH15" s="1804"/>
      <c r="BI15" s="1804"/>
      <c r="BJ15" s="1804"/>
      <c r="BK15" s="1804"/>
      <c r="BL15" s="1804"/>
      <c r="BM15" s="1804"/>
      <c r="BN15" s="1804"/>
      <c r="BO15" s="1804"/>
      <c r="BP15" s="1804"/>
      <c r="BQ15" s="1804"/>
      <c r="BR15" s="1804"/>
      <c r="BS15" s="1804"/>
      <c r="BT15" s="1804"/>
      <c r="BU15" s="1804"/>
      <c r="BV15" s="1804"/>
      <c r="BW15" s="1804"/>
      <c r="BX15" s="1804"/>
      <c r="BY15" s="1804"/>
      <c r="BZ15" s="1804"/>
      <c r="CA15" s="1804"/>
      <c r="CB15" s="1804"/>
      <c r="CC15" s="1804"/>
      <c r="CD15" s="1804"/>
      <c r="CE15" s="1804"/>
      <c r="CF15" s="1804"/>
      <c r="CG15" s="1804"/>
      <c r="CH15" s="1804"/>
      <c r="CI15" s="1804"/>
      <c r="CJ15" s="1804"/>
      <c r="CK15" s="1804"/>
      <c r="CL15" s="1804"/>
      <c r="CM15" s="1804"/>
      <c r="CN15" s="1804"/>
      <c r="CO15" s="1804"/>
      <c r="CP15" s="1804"/>
      <c r="CQ15" s="1804"/>
      <c r="CR15" s="1804"/>
      <c r="CS15" s="1804"/>
      <c r="CT15" s="1804"/>
      <c r="CU15" s="1804"/>
      <c r="CV15" s="1804"/>
      <c r="CW15" s="1804"/>
      <c r="CX15" s="1804"/>
      <c r="CY15" s="1804"/>
      <c r="CZ15" s="1804"/>
      <c r="DA15" s="1804"/>
      <c r="DB15" s="1804"/>
      <c r="DC15" s="1804"/>
      <c r="DD15" s="1804"/>
      <c r="DE15" s="1856"/>
      <c r="DF15" s="20"/>
      <c r="DG15" s="20"/>
      <c r="DH15" s="20"/>
      <c r="DI15" s="20"/>
    </row>
    <row r="16" spans="1:113" ht="24.75" customHeight="1">
      <c r="A16" s="1779"/>
      <c r="B16" s="1780"/>
      <c r="C16" s="1780"/>
      <c r="D16" s="1781"/>
      <c r="E16" s="1774" t="s">
        <v>9</v>
      </c>
      <c r="F16" s="1732"/>
      <c r="G16" s="1732"/>
      <c r="H16" s="1732"/>
      <c r="I16" s="1732"/>
      <c r="J16" s="1732"/>
      <c r="K16" s="1732"/>
      <c r="L16" s="1732"/>
      <c r="M16" s="1732"/>
      <c r="N16" s="1732"/>
      <c r="O16" s="1732"/>
      <c r="P16" s="1732"/>
      <c r="Q16" s="1732"/>
      <c r="R16" s="1732"/>
      <c r="S16" s="1732"/>
      <c r="T16" s="1732"/>
      <c r="U16" s="1732"/>
      <c r="V16" s="1732"/>
      <c r="W16" s="1732"/>
      <c r="X16" s="1732"/>
      <c r="Y16" s="1732"/>
      <c r="Z16" s="1732"/>
      <c r="AA16" s="1732"/>
      <c r="AB16" s="1732"/>
      <c r="AC16" s="1732"/>
      <c r="AD16" s="1732"/>
      <c r="AE16" s="1732"/>
      <c r="AF16" s="1732"/>
      <c r="AG16" s="1732"/>
      <c r="AH16" s="1843" t="s">
        <v>11</v>
      </c>
      <c r="AI16" s="1844"/>
      <c r="AJ16" s="1844"/>
      <c r="AK16" s="1844"/>
      <c r="AL16" s="1844"/>
      <c r="AM16" s="1844"/>
      <c r="AN16" s="1844"/>
      <c r="AO16" s="1845"/>
      <c r="AP16" s="86"/>
      <c r="AQ16" s="86"/>
      <c r="AR16" s="1859"/>
      <c r="AS16" s="1859"/>
      <c r="AT16" s="1859"/>
      <c r="AU16" s="1859"/>
      <c r="AV16" s="1859"/>
      <c r="AW16" s="1859"/>
      <c r="AX16" s="1859"/>
      <c r="AY16" s="1859"/>
      <c r="AZ16" s="1859"/>
      <c r="BA16" s="1859"/>
      <c r="BB16" s="1859"/>
      <c r="BC16" s="1859"/>
      <c r="BD16" s="1859"/>
      <c r="BE16" s="1859"/>
      <c r="BF16" s="1859"/>
      <c r="BG16" s="1859"/>
      <c r="BH16" s="1859"/>
      <c r="BI16" s="1859"/>
      <c r="BJ16" s="1859"/>
      <c r="BK16" s="1859"/>
      <c r="BL16" s="1859"/>
      <c r="BM16" s="1859"/>
      <c r="BN16" s="1859"/>
      <c r="BO16" s="1859"/>
      <c r="BP16" s="1859"/>
      <c r="BQ16" s="1859"/>
      <c r="BR16" s="1859"/>
      <c r="BS16" s="1859"/>
      <c r="BT16" s="1859"/>
      <c r="BU16" s="1859"/>
      <c r="BV16" s="1859"/>
      <c r="BW16" s="1859"/>
      <c r="BX16" s="1859"/>
      <c r="BY16" s="1859"/>
      <c r="BZ16" s="1859"/>
      <c r="CA16" s="1859"/>
      <c r="CB16" s="1859"/>
      <c r="CC16" s="1859"/>
      <c r="CD16" s="1859"/>
      <c r="CE16" s="1859"/>
      <c r="CF16" s="1859"/>
      <c r="CG16" s="1859"/>
      <c r="CH16" s="1859"/>
      <c r="CI16" s="1859"/>
      <c r="CJ16" s="1859"/>
      <c r="CK16" s="1859"/>
      <c r="CL16" s="1859"/>
      <c r="CM16" s="1859"/>
      <c r="CN16" s="1859"/>
      <c r="CO16" s="1859"/>
      <c r="CP16" s="1859"/>
      <c r="CQ16" s="1859"/>
      <c r="CR16" s="1859"/>
      <c r="CS16" s="1859"/>
      <c r="CT16" s="1859"/>
      <c r="CU16" s="1859"/>
      <c r="CV16" s="1859"/>
      <c r="CW16" s="1859"/>
      <c r="CX16" s="1859"/>
      <c r="CY16" s="1859"/>
      <c r="CZ16" s="1859"/>
      <c r="DA16" s="1859"/>
      <c r="DB16" s="1859"/>
      <c r="DC16" s="1859"/>
      <c r="DD16" s="1859"/>
      <c r="DE16" s="1860"/>
      <c r="DF16" s="20"/>
      <c r="DG16" s="20"/>
      <c r="DH16" s="20"/>
      <c r="DI16" s="20"/>
    </row>
    <row r="17" spans="1:113" ht="24.75" customHeight="1">
      <c r="A17" s="1782"/>
      <c r="B17" s="1783"/>
      <c r="C17" s="1783"/>
      <c r="D17" s="1784"/>
      <c r="E17" s="1863" t="s">
        <v>10</v>
      </c>
      <c r="F17" s="1792"/>
      <c r="G17" s="1792"/>
      <c r="H17" s="1792"/>
      <c r="I17" s="1792"/>
      <c r="J17" s="1792"/>
      <c r="K17" s="1792"/>
      <c r="L17" s="1792"/>
      <c r="M17" s="1792"/>
      <c r="N17" s="1792"/>
      <c r="O17" s="1792"/>
      <c r="P17" s="1792"/>
      <c r="Q17" s="1792"/>
      <c r="R17" s="1792"/>
      <c r="S17" s="1792"/>
      <c r="T17" s="1792"/>
      <c r="U17" s="1792"/>
      <c r="V17" s="1792"/>
      <c r="W17" s="1792"/>
      <c r="X17" s="1792"/>
      <c r="Y17" s="1792"/>
      <c r="Z17" s="1792"/>
      <c r="AA17" s="1792"/>
      <c r="AB17" s="1792"/>
      <c r="AC17" s="1792"/>
      <c r="AD17" s="1792"/>
      <c r="AE17" s="1792"/>
      <c r="AF17" s="1792"/>
      <c r="AG17" s="1864"/>
      <c r="AH17" s="1843" t="s">
        <v>8</v>
      </c>
      <c r="AI17" s="1844"/>
      <c r="AJ17" s="1844"/>
      <c r="AK17" s="1844"/>
      <c r="AL17" s="1844"/>
      <c r="AM17" s="1844"/>
      <c r="AN17" s="1844"/>
      <c r="AO17" s="1845"/>
      <c r="AP17" s="86"/>
      <c r="AQ17" s="86"/>
      <c r="AR17" s="1859"/>
      <c r="AS17" s="1859"/>
      <c r="AT17" s="1859"/>
      <c r="AU17" s="1859"/>
      <c r="AV17" s="1859"/>
      <c r="AW17" s="1859"/>
      <c r="AX17" s="1859"/>
      <c r="AY17" s="1859"/>
      <c r="AZ17" s="1859"/>
      <c r="BA17" s="1859"/>
      <c r="BB17" s="1859"/>
      <c r="BC17" s="1859"/>
      <c r="BD17" s="1859"/>
      <c r="BE17" s="1859"/>
      <c r="BF17" s="1859"/>
      <c r="BG17" s="1859"/>
      <c r="BH17" s="1859"/>
      <c r="BI17" s="1859"/>
      <c r="BJ17" s="1859"/>
      <c r="BK17" s="1859"/>
      <c r="BL17" s="1859"/>
      <c r="BM17" s="96"/>
      <c r="BN17" s="96"/>
      <c r="BO17" s="96"/>
      <c r="BP17" s="96"/>
      <c r="BQ17" s="96"/>
      <c r="BR17" s="232"/>
      <c r="BS17" s="96"/>
      <c r="BT17" s="96"/>
      <c r="BU17" s="96"/>
      <c r="BV17" s="86"/>
      <c r="BW17" s="86"/>
      <c r="BX17" s="86"/>
      <c r="BY17" s="86"/>
      <c r="BZ17" s="86"/>
      <c r="CA17" s="1754" t="s">
        <v>12</v>
      </c>
      <c r="CB17" s="1752"/>
      <c r="CC17" s="1752"/>
      <c r="CD17" s="1752"/>
      <c r="CE17" s="1752"/>
      <c r="CF17" s="1752"/>
      <c r="CG17" s="1752"/>
      <c r="CH17" s="1752"/>
      <c r="CI17" s="1752"/>
      <c r="CJ17" s="1752"/>
      <c r="CK17" s="1752"/>
      <c r="CL17" s="1752"/>
      <c r="CM17" s="1752"/>
      <c r="CN17" s="1752"/>
      <c r="CO17" s="1752"/>
      <c r="CP17" s="1752"/>
      <c r="CQ17" s="1752"/>
      <c r="CR17" s="1752"/>
      <c r="CS17" s="1755"/>
      <c r="CT17" s="97"/>
      <c r="CU17" s="97"/>
      <c r="CV17" s="1861"/>
      <c r="CW17" s="1861"/>
      <c r="CX17" s="1861"/>
      <c r="CY17" s="1861"/>
      <c r="CZ17" s="1861"/>
      <c r="DA17" s="1861"/>
      <c r="DB17" s="1861"/>
      <c r="DC17" s="1861"/>
      <c r="DD17" s="97"/>
      <c r="DE17" s="117"/>
      <c r="DF17" s="20"/>
      <c r="DG17" s="20"/>
      <c r="DH17" s="20"/>
      <c r="DI17" s="20"/>
    </row>
    <row r="18" spans="1:120" ht="24.75" customHeight="1">
      <c r="A18" s="1779" t="s">
        <v>267</v>
      </c>
      <c r="B18" s="1780"/>
      <c r="C18" s="1780"/>
      <c r="D18" s="1781"/>
      <c r="E18" s="188"/>
      <c r="F18" s="1820" t="s">
        <v>13</v>
      </c>
      <c r="G18" s="1802"/>
      <c r="H18" s="1802"/>
      <c r="I18" s="1802"/>
      <c r="J18" s="1802"/>
      <c r="K18" s="1802"/>
      <c r="L18" s="1802"/>
      <c r="M18" s="1802"/>
      <c r="N18" s="1802"/>
      <c r="O18" s="1802"/>
      <c r="P18" s="1802"/>
      <c r="Q18" s="1802"/>
      <c r="R18" s="1802"/>
      <c r="S18" s="1802"/>
      <c r="T18" s="1802"/>
      <c r="U18" s="81"/>
      <c r="V18" s="1843" t="s">
        <v>7</v>
      </c>
      <c r="W18" s="1844"/>
      <c r="X18" s="1844"/>
      <c r="Y18" s="1844"/>
      <c r="Z18" s="1844"/>
      <c r="AA18" s="1844"/>
      <c r="AB18" s="1844"/>
      <c r="AC18" s="1845"/>
      <c r="AD18" s="93"/>
      <c r="AE18" s="93"/>
      <c r="AF18" s="93"/>
      <c r="AG18" s="1858"/>
      <c r="AH18" s="1858"/>
      <c r="AI18" s="1858"/>
      <c r="AJ18" s="1858"/>
      <c r="AK18" s="1858"/>
      <c r="AL18" s="1858"/>
      <c r="AM18" s="1858"/>
      <c r="AN18" s="1858"/>
      <c r="AO18" s="1858"/>
      <c r="AP18" s="1858"/>
      <c r="AQ18" s="1858"/>
      <c r="AR18" s="1858"/>
      <c r="AS18" s="1858"/>
      <c r="AT18" s="1858"/>
      <c r="AU18" s="1858"/>
      <c r="AV18" s="1858"/>
      <c r="AW18" s="1858"/>
      <c r="AX18" s="1858"/>
      <c r="AY18" s="47"/>
      <c r="AZ18" s="47"/>
      <c r="BA18" s="58"/>
      <c r="BB18" s="1752" t="s">
        <v>100</v>
      </c>
      <c r="BC18" s="1752"/>
      <c r="BD18" s="1752"/>
      <c r="BE18" s="1752"/>
      <c r="BF18" s="1752"/>
      <c r="BG18" s="1752"/>
      <c r="BH18" s="1752"/>
      <c r="BI18" s="1752"/>
      <c r="BJ18" s="185"/>
      <c r="BK18" s="184"/>
      <c r="BL18" s="1855"/>
      <c r="BM18" s="1855"/>
      <c r="BN18" s="1855"/>
      <c r="BO18" s="1855"/>
      <c r="BP18" s="1855"/>
      <c r="BQ18" s="1855"/>
      <c r="BR18" s="1855"/>
      <c r="BS18" s="1855"/>
      <c r="BT18" s="1855"/>
      <c r="BU18" s="1855"/>
      <c r="BV18" s="1855"/>
      <c r="BW18" s="1855"/>
      <c r="BX18" s="1855"/>
      <c r="BY18" s="1855"/>
      <c r="BZ18" s="99"/>
      <c r="CA18" s="1767" t="s">
        <v>266</v>
      </c>
      <c r="CB18" s="1767"/>
      <c r="CC18" s="1767"/>
      <c r="CD18" s="1768"/>
      <c r="CE18" s="186"/>
      <c r="CF18" s="186"/>
      <c r="CG18" s="1728"/>
      <c r="CH18" s="1728"/>
      <c r="CI18" s="1728"/>
      <c r="CJ18" s="1728"/>
      <c r="CK18" s="1728"/>
      <c r="CL18" s="1728"/>
      <c r="CM18" s="1728"/>
      <c r="CN18" s="1728"/>
      <c r="CO18" s="1728"/>
      <c r="CP18" s="1728"/>
      <c r="CQ18" s="1728"/>
      <c r="CR18" s="1728"/>
      <c r="CS18" s="1728"/>
      <c r="CT18" s="1728"/>
      <c r="CU18" s="1728"/>
      <c r="CV18" s="1728"/>
      <c r="CW18" s="1728"/>
      <c r="CX18" s="1728"/>
      <c r="CY18" s="1728"/>
      <c r="CZ18" s="1728"/>
      <c r="DA18" s="1728"/>
      <c r="DB18" s="1728"/>
      <c r="DC18" s="1728"/>
      <c r="DD18" s="186"/>
      <c r="DE18" s="117"/>
      <c r="DF18" s="20"/>
      <c r="DG18" s="20"/>
      <c r="DH18" s="20"/>
      <c r="DI18" s="20"/>
      <c r="DP18" s="25"/>
    </row>
    <row r="19" spans="1:113" ht="24.75" customHeight="1">
      <c r="A19" s="1779"/>
      <c r="B19" s="1780"/>
      <c r="C19" s="1780"/>
      <c r="D19" s="1781"/>
      <c r="E19" s="189"/>
      <c r="F19" s="1853"/>
      <c r="G19" s="1853"/>
      <c r="H19" s="1853"/>
      <c r="I19" s="1853"/>
      <c r="J19" s="1853"/>
      <c r="K19" s="1853"/>
      <c r="L19" s="1853"/>
      <c r="M19" s="1853"/>
      <c r="N19" s="1853"/>
      <c r="O19" s="1853"/>
      <c r="P19" s="1853"/>
      <c r="Q19" s="1853"/>
      <c r="R19" s="1853"/>
      <c r="S19" s="1853"/>
      <c r="T19" s="1853"/>
      <c r="U19" s="61"/>
      <c r="V19" s="1843" t="s">
        <v>6</v>
      </c>
      <c r="W19" s="1844"/>
      <c r="X19" s="1844"/>
      <c r="Y19" s="1844"/>
      <c r="Z19" s="1844"/>
      <c r="AA19" s="1844"/>
      <c r="AB19" s="1844"/>
      <c r="AC19" s="1845"/>
      <c r="AD19" s="53"/>
      <c r="AE19" s="53"/>
      <c r="AF19" s="94"/>
      <c r="AG19" s="1859"/>
      <c r="AH19" s="1859"/>
      <c r="AI19" s="1859"/>
      <c r="AJ19" s="1859"/>
      <c r="AK19" s="1859"/>
      <c r="AL19" s="1859"/>
      <c r="AM19" s="1859"/>
      <c r="AN19" s="1859"/>
      <c r="AO19" s="1859"/>
      <c r="AP19" s="1859"/>
      <c r="AQ19" s="1859"/>
      <c r="AR19" s="1859"/>
      <c r="AS19" s="1859"/>
      <c r="AT19" s="1859"/>
      <c r="AU19" s="1859"/>
      <c r="AV19" s="1859"/>
      <c r="AW19" s="1859"/>
      <c r="AX19" s="1859"/>
      <c r="AY19" s="1859"/>
      <c r="AZ19" s="1859"/>
      <c r="BA19" s="1859"/>
      <c r="BB19" s="1859"/>
      <c r="BC19" s="1859"/>
      <c r="BD19" s="1859"/>
      <c r="BE19" s="1859"/>
      <c r="BF19" s="1859"/>
      <c r="BG19" s="1859"/>
      <c r="BH19" s="1859"/>
      <c r="BI19" s="1859"/>
      <c r="BJ19" s="1859"/>
      <c r="BK19" s="1859"/>
      <c r="BL19" s="1859"/>
      <c r="BM19" s="1859"/>
      <c r="BN19" s="1859"/>
      <c r="BO19" s="1859"/>
      <c r="BP19" s="1859"/>
      <c r="BQ19" s="1859"/>
      <c r="BR19" s="1859"/>
      <c r="BS19" s="1859"/>
      <c r="BT19" s="1859"/>
      <c r="BU19" s="1859"/>
      <c r="BV19" s="1859"/>
      <c r="BW19" s="1859"/>
      <c r="BX19" s="1859"/>
      <c r="BY19" s="1859"/>
      <c r="BZ19" s="1859"/>
      <c r="CA19" s="1859"/>
      <c r="CB19" s="1859"/>
      <c r="CC19" s="1859"/>
      <c r="CD19" s="1859"/>
      <c r="CE19" s="1859"/>
      <c r="CF19" s="1859"/>
      <c r="CG19" s="1859"/>
      <c r="CH19" s="1859"/>
      <c r="CI19" s="1859"/>
      <c r="CJ19" s="1859"/>
      <c r="CK19" s="1859"/>
      <c r="CL19" s="1859"/>
      <c r="CM19" s="1859"/>
      <c r="CN19" s="1859"/>
      <c r="CO19" s="1859"/>
      <c r="CP19" s="1859"/>
      <c r="CQ19" s="1859"/>
      <c r="CR19" s="1859"/>
      <c r="CS19" s="1859"/>
      <c r="CT19" s="1859"/>
      <c r="CU19" s="1859"/>
      <c r="CV19" s="1859"/>
      <c r="CW19" s="1859"/>
      <c r="CX19" s="1859"/>
      <c r="CY19" s="1859"/>
      <c r="CZ19" s="1859"/>
      <c r="DA19" s="1859"/>
      <c r="DB19" s="1859"/>
      <c r="DC19" s="1859"/>
      <c r="DD19" s="1859"/>
      <c r="DE19" s="1860"/>
      <c r="DF19" s="20"/>
      <c r="DG19" s="20"/>
      <c r="DH19" s="20"/>
      <c r="DI19" s="20"/>
    </row>
    <row r="20" spans="1:113" ht="24.75" customHeight="1">
      <c r="A20" s="1779"/>
      <c r="B20" s="1780"/>
      <c r="C20" s="1780"/>
      <c r="D20" s="1781"/>
      <c r="E20" s="77"/>
      <c r="F20" s="1835" t="s">
        <v>14</v>
      </c>
      <c r="G20" s="1836"/>
      <c r="H20" s="1836"/>
      <c r="I20" s="1836"/>
      <c r="J20" s="1836"/>
      <c r="K20" s="1836"/>
      <c r="L20" s="1836"/>
      <c r="M20" s="1836"/>
      <c r="N20" s="1836"/>
      <c r="O20" s="1836"/>
      <c r="P20" s="1836"/>
      <c r="Q20" s="1836"/>
      <c r="R20" s="1836"/>
      <c r="S20" s="1836"/>
      <c r="T20" s="1836"/>
      <c r="U20" s="81"/>
      <c r="V20" s="1843" t="s">
        <v>11</v>
      </c>
      <c r="W20" s="1844"/>
      <c r="X20" s="1844"/>
      <c r="Y20" s="1844"/>
      <c r="Z20" s="1844"/>
      <c r="AA20" s="1844"/>
      <c r="AB20" s="1844"/>
      <c r="AC20" s="1845"/>
      <c r="AD20" s="86"/>
      <c r="AE20" s="86"/>
      <c r="AF20" s="86"/>
      <c r="AG20" s="1859"/>
      <c r="AH20" s="1859"/>
      <c r="AI20" s="1859"/>
      <c r="AJ20" s="1859"/>
      <c r="AK20" s="1859"/>
      <c r="AL20" s="1859"/>
      <c r="AM20" s="1859"/>
      <c r="AN20" s="1859"/>
      <c r="AO20" s="1859"/>
      <c r="AP20" s="1859"/>
      <c r="AQ20" s="1859"/>
      <c r="AR20" s="1859"/>
      <c r="AS20" s="1859"/>
      <c r="AT20" s="1859"/>
      <c r="AU20" s="1859"/>
      <c r="AV20" s="1859"/>
      <c r="AW20" s="1859"/>
      <c r="AX20" s="1859"/>
      <c r="AY20" s="1859"/>
      <c r="AZ20" s="1859"/>
      <c r="BA20" s="1859"/>
      <c r="BB20" s="1859"/>
      <c r="BC20" s="1859"/>
      <c r="BD20" s="1859"/>
      <c r="BE20" s="1859"/>
      <c r="BF20" s="1859"/>
      <c r="BG20" s="1859"/>
      <c r="BH20" s="1859"/>
      <c r="BI20" s="1859"/>
      <c r="BJ20" s="1859"/>
      <c r="BK20" s="1859"/>
      <c r="BL20" s="1859"/>
      <c r="BM20" s="1859"/>
      <c r="BN20" s="1859"/>
      <c r="BO20" s="1859"/>
      <c r="BP20" s="1859"/>
      <c r="BQ20" s="1859"/>
      <c r="BR20" s="1859"/>
      <c r="BS20" s="1859"/>
      <c r="BT20" s="1859"/>
      <c r="BU20" s="1859"/>
      <c r="BV20" s="1859"/>
      <c r="BW20" s="1859"/>
      <c r="BX20" s="1859"/>
      <c r="BY20" s="1859"/>
      <c r="BZ20" s="95"/>
      <c r="CA20" s="1771" t="s">
        <v>268</v>
      </c>
      <c r="CB20" s="1767"/>
      <c r="CC20" s="1767"/>
      <c r="CD20" s="1768"/>
      <c r="CE20" s="186"/>
      <c r="CF20" s="186"/>
      <c r="CG20" s="1728"/>
      <c r="CH20" s="1728"/>
      <c r="CI20" s="1728"/>
      <c r="CJ20" s="1728"/>
      <c r="CK20" s="1728"/>
      <c r="CL20" s="1728"/>
      <c r="CM20" s="1728"/>
      <c r="CN20" s="1728"/>
      <c r="CO20" s="1728"/>
      <c r="CP20" s="1728"/>
      <c r="CQ20" s="1728"/>
      <c r="CR20" s="1728"/>
      <c r="CS20" s="1728"/>
      <c r="CT20" s="1728"/>
      <c r="CU20" s="1728"/>
      <c r="CV20" s="1728"/>
      <c r="CW20" s="1728"/>
      <c r="CX20" s="1728"/>
      <c r="CY20" s="1728"/>
      <c r="CZ20" s="1728"/>
      <c r="DA20" s="1728"/>
      <c r="DB20" s="1728"/>
      <c r="DC20" s="1728"/>
      <c r="DD20" s="186"/>
      <c r="DE20" s="117"/>
      <c r="DF20" s="20"/>
      <c r="DG20" s="20"/>
      <c r="DH20" s="20"/>
      <c r="DI20" s="20"/>
    </row>
    <row r="21" spans="1:113" ht="24.75" customHeight="1">
      <c r="A21" s="1785"/>
      <c r="B21" s="1786"/>
      <c r="C21" s="1786"/>
      <c r="D21" s="1787"/>
      <c r="E21" s="26"/>
      <c r="F21" s="1837"/>
      <c r="G21" s="1837"/>
      <c r="H21" s="1837"/>
      <c r="I21" s="1837"/>
      <c r="J21" s="1837"/>
      <c r="K21" s="1837"/>
      <c r="L21" s="1837"/>
      <c r="M21" s="1837"/>
      <c r="N21" s="1837"/>
      <c r="O21" s="1837"/>
      <c r="P21" s="1837"/>
      <c r="Q21" s="1837"/>
      <c r="R21" s="1837"/>
      <c r="S21" s="1837"/>
      <c r="T21" s="1837"/>
      <c r="U21" s="73"/>
      <c r="V21" s="1840" t="s">
        <v>2</v>
      </c>
      <c r="W21" s="1841"/>
      <c r="X21" s="1841"/>
      <c r="Y21" s="1841"/>
      <c r="Z21" s="1841"/>
      <c r="AA21" s="1841"/>
      <c r="AB21" s="1841"/>
      <c r="AC21" s="1842"/>
      <c r="AD21" s="75"/>
      <c r="AE21" s="75"/>
      <c r="AF21" s="118"/>
      <c r="AG21" s="1941"/>
      <c r="AH21" s="1941"/>
      <c r="AI21" s="1941"/>
      <c r="AJ21" s="1941"/>
      <c r="AK21" s="1941"/>
      <c r="AL21" s="1941"/>
      <c r="AM21" s="1941"/>
      <c r="AN21" s="1941"/>
      <c r="AO21" s="1941"/>
      <c r="AP21" s="1941"/>
      <c r="AQ21" s="1941"/>
      <c r="AR21" s="1941"/>
      <c r="AS21" s="1941"/>
      <c r="AT21" s="1941"/>
      <c r="AU21" s="1941"/>
      <c r="AV21" s="1941"/>
      <c r="AW21" s="1941"/>
      <c r="AX21" s="1941"/>
      <c r="AY21" s="1941"/>
      <c r="AZ21" s="1941"/>
      <c r="BA21" s="1941"/>
      <c r="BB21" s="1941"/>
      <c r="BC21" s="1941"/>
      <c r="BD21" s="1941"/>
      <c r="BE21" s="1941"/>
      <c r="BF21" s="1941"/>
      <c r="BG21" s="1941"/>
      <c r="BH21" s="1941"/>
      <c r="BI21" s="1941"/>
      <c r="BJ21" s="1941"/>
      <c r="BK21" s="1941"/>
      <c r="BL21" s="1941"/>
      <c r="BM21" s="1941"/>
      <c r="BN21" s="1941"/>
      <c r="BO21" s="1941"/>
      <c r="BP21" s="1941"/>
      <c r="BQ21" s="1941"/>
      <c r="BR21" s="1941"/>
      <c r="BS21" s="1941"/>
      <c r="BT21" s="1941"/>
      <c r="BU21" s="1941"/>
      <c r="BV21" s="1941"/>
      <c r="BW21" s="1941"/>
      <c r="BX21" s="1941"/>
      <c r="BY21" s="1941"/>
      <c r="BZ21" s="1941"/>
      <c r="CA21" s="1941"/>
      <c r="CB21" s="1941"/>
      <c r="CC21" s="1941"/>
      <c r="CD21" s="1941"/>
      <c r="CE21" s="1941"/>
      <c r="CF21" s="1941"/>
      <c r="CG21" s="1941"/>
      <c r="CH21" s="1941"/>
      <c r="CI21" s="1941"/>
      <c r="CJ21" s="1941"/>
      <c r="CK21" s="1941"/>
      <c r="CL21" s="1941"/>
      <c r="CM21" s="1941"/>
      <c r="CN21" s="1941"/>
      <c r="CO21" s="1941"/>
      <c r="CP21" s="1941"/>
      <c r="CQ21" s="1941"/>
      <c r="CR21" s="1941"/>
      <c r="CS21" s="1941"/>
      <c r="CT21" s="1941"/>
      <c r="CU21" s="1941"/>
      <c r="CV21" s="1941"/>
      <c r="CW21" s="1941"/>
      <c r="CX21" s="1941"/>
      <c r="CY21" s="1941"/>
      <c r="CZ21" s="1941"/>
      <c r="DA21" s="1941"/>
      <c r="DB21" s="1941"/>
      <c r="DC21" s="1941"/>
      <c r="DD21" s="1941"/>
      <c r="DE21" s="1942"/>
      <c r="DF21" s="20"/>
      <c r="DG21" s="20"/>
      <c r="DH21" s="20"/>
      <c r="DI21" s="20"/>
    </row>
    <row r="22" spans="1:113" ht="24.75" customHeight="1">
      <c r="A22" s="1814" t="s">
        <v>112</v>
      </c>
      <c r="B22" s="1815"/>
      <c r="C22" s="1815"/>
      <c r="D22" s="1815"/>
      <c r="E22" s="113"/>
      <c r="F22" s="1854" t="s">
        <v>15</v>
      </c>
      <c r="G22" s="1715"/>
      <c r="H22" s="1715"/>
      <c r="I22" s="1715"/>
      <c r="J22" s="1715"/>
      <c r="K22" s="1715"/>
      <c r="L22" s="1715"/>
      <c r="M22" s="1715"/>
      <c r="N22" s="1715"/>
      <c r="O22" s="1715"/>
      <c r="P22" s="1715"/>
      <c r="Q22" s="1715"/>
      <c r="R22" s="1715"/>
      <c r="S22" s="1715"/>
      <c r="T22" s="1715"/>
      <c r="U22" s="114"/>
      <c r="V22" s="69"/>
      <c r="W22" s="183"/>
      <c r="X22" s="183"/>
      <c r="Y22" s="183"/>
      <c r="Z22" s="1838" t="s">
        <v>440</v>
      </c>
      <c r="AA22" s="1839"/>
      <c r="AB22" s="1839"/>
      <c r="AC22" s="1839"/>
      <c r="AD22" s="1839"/>
      <c r="AE22" s="1839"/>
      <c r="AF22" s="1769"/>
      <c r="AG22" s="1769"/>
      <c r="AH22" s="1769"/>
      <c r="AI22" s="1770" t="s">
        <v>23</v>
      </c>
      <c r="AJ22" s="1770"/>
      <c r="AK22" s="1770"/>
      <c r="AL22" s="1769"/>
      <c r="AM22" s="1769"/>
      <c r="AN22" s="1769"/>
      <c r="AO22" s="1769"/>
      <c r="AP22" s="1770" t="s">
        <v>24</v>
      </c>
      <c r="AQ22" s="1770"/>
      <c r="AR22" s="1770"/>
      <c r="AS22" s="1769"/>
      <c r="AT22" s="1769"/>
      <c r="AU22" s="1769"/>
      <c r="AV22" s="1769"/>
      <c r="AW22" s="1770" t="s">
        <v>25</v>
      </c>
      <c r="AX22" s="1770"/>
      <c r="AY22" s="1770"/>
      <c r="AZ22" s="69"/>
      <c r="BA22" s="69"/>
      <c r="BB22" s="69"/>
      <c r="BC22" s="1772"/>
      <c r="BD22" s="1772"/>
      <c r="BE22" s="1772"/>
      <c r="BF22" s="1772"/>
      <c r="BG22" s="1857" t="s">
        <v>413</v>
      </c>
      <c r="BH22" s="1857"/>
      <c r="BI22" s="1857"/>
      <c r="BJ22" s="1857"/>
      <c r="BK22" s="1857"/>
      <c r="BL22" s="1857"/>
      <c r="BM22" s="1857"/>
      <c r="BN22" s="1857"/>
      <c r="BO22" s="1857"/>
      <c r="BP22" s="1857"/>
      <c r="BQ22" s="1857"/>
      <c r="BR22" s="1857"/>
      <c r="BS22" s="1857"/>
      <c r="BT22" s="1857"/>
      <c r="BU22" s="1857"/>
      <c r="BV22" s="1857"/>
      <c r="BW22" s="1857"/>
      <c r="BX22" s="1857"/>
      <c r="BY22" s="1857"/>
      <c r="BZ22" s="1857"/>
      <c r="CA22" s="1857"/>
      <c r="CB22" s="1857"/>
      <c r="CC22" s="1773"/>
      <c r="CD22" s="1773"/>
      <c r="CE22" s="1773"/>
      <c r="CF22" s="1773"/>
      <c r="CG22" s="1773"/>
      <c r="CH22" s="265"/>
      <c r="CI22" s="1824" t="s">
        <v>164</v>
      </c>
      <c r="CJ22" s="1824"/>
      <c r="CK22" s="1824"/>
      <c r="CL22" s="1943"/>
      <c r="CM22" s="1943"/>
      <c r="CN22" s="1943"/>
      <c r="CO22" s="1943"/>
      <c r="CP22" s="1943"/>
      <c r="CQ22" s="1944" t="s">
        <v>230</v>
      </c>
      <c r="CR22" s="1944"/>
      <c r="CS22" s="1944"/>
      <c r="CT22" s="1944"/>
      <c r="CU22" s="1944"/>
      <c r="CV22" s="1944"/>
      <c r="CW22" s="1944"/>
      <c r="CX22" s="69"/>
      <c r="CY22" s="69"/>
      <c r="CZ22" s="69"/>
      <c r="DA22" s="69"/>
      <c r="DB22" s="69"/>
      <c r="DC22" s="69"/>
      <c r="DD22" s="69"/>
      <c r="DE22" s="115"/>
      <c r="DF22" s="20"/>
      <c r="DG22" s="20"/>
      <c r="DH22" s="20"/>
      <c r="DI22" s="20"/>
    </row>
    <row r="23" spans="1:113" ht="24.75" customHeight="1">
      <c r="A23" s="1816"/>
      <c r="B23" s="1817"/>
      <c r="C23" s="1817"/>
      <c r="D23" s="1817"/>
      <c r="E23" s="92"/>
      <c r="F23" s="1791" t="s">
        <v>4</v>
      </c>
      <c r="G23" s="1792"/>
      <c r="H23" s="1792"/>
      <c r="I23" s="1792"/>
      <c r="J23" s="1792"/>
      <c r="K23" s="1792"/>
      <c r="L23" s="1792"/>
      <c r="M23" s="1792"/>
      <c r="N23" s="1792"/>
      <c r="O23" s="1792"/>
      <c r="P23" s="1792"/>
      <c r="Q23" s="1792" t="s">
        <v>4</v>
      </c>
      <c r="R23" s="1792"/>
      <c r="S23" s="1792"/>
      <c r="T23" s="1792"/>
      <c r="U23" s="55"/>
      <c r="V23" s="91"/>
      <c r="W23" s="1763"/>
      <c r="X23" s="1763"/>
      <c r="Y23" s="1763"/>
      <c r="Z23" s="1763"/>
      <c r="AA23" s="1763"/>
      <c r="AB23" s="1763"/>
      <c r="AC23" s="1823"/>
      <c r="AD23" s="1823"/>
      <c r="AE23" s="1823"/>
      <c r="AF23" s="1823"/>
      <c r="AG23" s="1823"/>
      <c r="AH23" s="1823"/>
      <c r="AI23" s="1823"/>
      <c r="AJ23" s="1823"/>
      <c r="AK23" s="1823"/>
      <c r="AL23" s="1823"/>
      <c r="AM23" s="1823"/>
      <c r="AN23" s="1823"/>
      <c r="AO23" s="1823"/>
      <c r="AP23" s="1823"/>
      <c r="AQ23" s="1823"/>
      <c r="AR23" s="1823"/>
      <c r="AS23" s="1823"/>
      <c r="AT23" s="1823"/>
      <c r="AU23" s="1823"/>
      <c r="AV23" s="1823"/>
      <c r="AW23" s="1823"/>
      <c r="AX23" s="1823"/>
      <c r="AY23" s="1823"/>
      <c r="AZ23" s="1823"/>
      <c r="BA23" s="1823"/>
      <c r="BB23" s="1823"/>
      <c r="BC23" s="1823"/>
      <c r="BD23" s="1823"/>
      <c r="BE23" s="1823"/>
      <c r="BF23" s="1823"/>
      <c r="BG23" s="1823"/>
      <c r="BH23" s="1823"/>
      <c r="BI23" s="1763"/>
      <c r="BJ23" s="1763"/>
      <c r="BK23" s="1763"/>
      <c r="BL23" s="1763"/>
      <c r="BM23" s="1763"/>
      <c r="BN23" s="1763"/>
      <c r="BO23" s="1763"/>
      <c r="BP23" s="1763"/>
      <c r="BQ23" s="1763"/>
      <c r="BR23" s="1763"/>
      <c r="BS23" s="1763"/>
      <c r="BT23" s="1763"/>
      <c r="BU23" s="1763"/>
      <c r="BV23" s="1763"/>
      <c r="BW23" s="1763"/>
      <c r="BX23" s="1763"/>
      <c r="BY23" s="1763"/>
      <c r="BZ23" s="1763"/>
      <c r="CA23" s="1763"/>
      <c r="CB23" s="1763"/>
      <c r="CC23" s="1763"/>
      <c r="CD23" s="1763"/>
      <c r="CE23" s="1763"/>
      <c r="CF23" s="1763"/>
      <c r="CG23" s="1763"/>
      <c r="CH23" s="1763"/>
      <c r="CI23" s="1763"/>
      <c r="CJ23" s="1763"/>
      <c r="CK23" s="1763"/>
      <c r="CL23" s="1763"/>
      <c r="CM23" s="1763"/>
      <c r="CN23" s="1763"/>
      <c r="CO23" s="1763"/>
      <c r="CP23" s="1763"/>
      <c r="CQ23" s="1763"/>
      <c r="CR23" s="1763"/>
      <c r="CS23" s="1763"/>
      <c r="CT23" s="1763"/>
      <c r="CU23" s="1763"/>
      <c r="CV23" s="1763"/>
      <c r="CW23" s="1763"/>
      <c r="CX23" s="1763"/>
      <c r="CY23" s="1763"/>
      <c r="CZ23" s="1763"/>
      <c r="DA23" s="1763"/>
      <c r="DB23" s="1763"/>
      <c r="DC23" s="1763"/>
      <c r="DD23" s="1763"/>
      <c r="DE23" s="1764"/>
      <c r="DF23" s="20"/>
      <c r="DG23" s="20"/>
      <c r="DH23" s="20"/>
      <c r="DI23" s="20"/>
    </row>
    <row r="24" spans="1:113" ht="24.75" customHeight="1">
      <c r="A24" s="1816"/>
      <c r="B24" s="1817"/>
      <c r="C24" s="1817"/>
      <c r="D24" s="1817"/>
      <c r="E24" s="46"/>
      <c r="F24" s="1792" t="s">
        <v>5</v>
      </c>
      <c r="G24" s="1792"/>
      <c r="H24" s="1792"/>
      <c r="I24" s="1792"/>
      <c r="J24" s="1792"/>
      <c r="K24" s="1792"/>
      <c r="L24" s="1792"/>
      <c r="M24" s="1792"/>
      <c r="N24" s="1792"/>
      <c r="O24" s="1792"/>
      <c r="P24" s="1792"/>
      <c r="Q24" s="1792"/>
      <c r="R24" s="1792"/>
      <c r="S24" s="1792"/>
      <c r="T24" s="1792"/>
      <c r="U24" s="55"/>
      <c r="V24" s="91"/>
      <c r="W24" s="1763"/>
      <c r="X24" s="1763"/>
      <c r="Y24" s="1763"/>
      <c r="Z24" s="1763"/>
      <c r="AA24" s="1763"/>
      <c r="AB24" s="1763"/>
      <c r="AC24" s="1763"/>
      <c r="AD24" s="1763"/>
      <c r="AE24" s="1763"/>
      <c r="AF24" s="1763"/>
      <c r="AG24" s="1763"/>
      <c r="AH24" s="1763"/>
      <c r="AI24" s="1763"/>
      <c r="AJ24" s="1763"/>
      <c r="AK24" s="1763"/>
      <c r="AL24" s="1763"/>
      <c r="AM24" s="1763"/>
      <c r="AN24" s="1763"/>
      <c r="AO24" s="1763"/>
      <c r="AP24" s="1763"/>
      <c r="AQ24" s="1763"/>
      <c r="AR24" s="1763"/>
      <c r="AS24" s="1763"/>
      <c r="AT24" s="1763"/>
      <c r="AU24" s="1763"/>
      <c r="AV24" s="1763"/>
      <c r="AW24" s="1763"/>
      <c r="AX24" s="1763"/>
      <c r="AY24" s="1763"/>
      <c r="AZ24" s="1763"/>
      <c r="BA24" s="1763"/>
      <c r="BB24" s="1763"/>
      <c r="BC24" s="1763"/>
      <c r="BD24" s="1763"/>
      <c r="BE24" s="1763"/>
      <c r="BF24" s="1763"/>
      <c r="BG24" s="1763"/>
      <c r="BH24" s="1763"/>
      <c r="BI24" s="1763"/>
      <c r="BJ24" s="1763"/>
      <c r="BK24" s="1763"/>
      <c r="BL24" s="1763"/>
      <c r="BM24" s="1763"/>
      <c r="BN24" s="1763"/>
      <c r="BO24" s="1763"/>
      <c r="BP24" s="1763"/>
      <c r="BQ24" s="1763"/>
      <c r="BR24" s="1763"/>
      <c r="BS24" s="1763"/>
      <c r="BT24" s="1763"/>
      <c r="BU24" s="1763"/>
      <c r="BV24" s="1763"/>
      <c r="BW24" s="1763"/>
      <c r="BX24" s="1763"/>
      <c r="BY24" s="1763"/>
      <c r="BZ24" s="1763"/>
      <c r="CA24" s="1763"/>
      <c r="CB24" s="1763"/>
      <c r="CC24" s="1763"/>
      <c r="CD24" s="1763"/>
      <c r="CE24" s="1763"/>
      <c r="CF24" s="1763"/>
      <c r="CG24" s="1763"/>
      <c r="CH24" s="1763"/>
      <c r="CI24" s="1763"/>
      <c r="CJ24" s="1763"/>
      <c r="CK24" s="1763"/>
      <c r="CL24" s="1763"/>
      <c r="CM24" s="1763"/>
      <c r="CN24" s="1763"/>
      <c r="CO24" s="1763"/>
      <c r="CP24" s="1763"/>
      <c r="CQ24" s="1763"/>
      <c r="CR24" s="1763"/>
      <c r="CS24" s="1763"/>
      <c r="CT24" s="1763"/>
      <c r="CU24" s="1763"/>
      <c r="CV24" s="1763"/>
      <c r="CW24" s="1763"/>
      <c r="CX24" s="1763"/>
      <c r="CY24" s="1763"/>
      <c r="CZ24" s="1763"/>
      <c r="DA24" s="1763"/>
      <c r="DB24" s="1763"/>
      <c r="DC24" s="1763"/>
      <c r="DD24" s="1763"/>
      <c r="DE24" s="1764"/>
      <c r="DF24" s="20"/>
      <c r="DG24" s="20"/>
      <c r="DH24" s="20"/>
      <c r="DI24" s="20"/>
    </row>
    <row r="25" spans="1:113" ht="24.75" customHeight="1">
      <c r="A25" s="1816"/>
      <c r="B25" s="1817"/>
      <c r="C25" s="1817"/>
      <c r="D25" s="1817"/>
      <c r="E25" s="92"/>
      <c r="F25" s="1791" t="s">
        <v>16</v>
      </c>
      <c r="G25" s="1792"/>
      <c r="H25" s="1792"/>
      <c r="I25" s="1792"/>
      <c r="J25" s="1792"/>
      <c r="K25" s="1792"/>
      <c r="L25" s="1792"/>
      <c r="M25" s="1792"/>
      <c r="N25" s="1792"/>
      <c r="O25" s="1792"/>
      <c r="P25" s="1792"/>
      <c r="Q25" s="1792"/>
      <c r="R25" s="1792"/>
      <c r="S25" s="1792"/>
      <c r="T25" s="1792"/>
      <c r="U25" s="55"/>
      <c r="V25" s="49"/>
      <c r="W25" s="1804"/>
      <c r="X25" s="1804"/>
      <c r="Y25" s="1804"/>
      <c r="Z25" s="1804"/>
      <c r="AA25" s="1804"/>
      <c r="AB25" s="1804"/>
      <c r="AC25" s="1804"/>
      <c r="AD25" s="1804"/>
      <c r="AE25" s="1804"/>
      <c r="AF25" s="1804"/>
      <c r="AG25" s="1804"/>
      <c r="AH25" s="1804"/>
      <c r="AI25" s="1804"/>
      <c r="AJ25" s="1804"/>
      <c r="AK25" s="1804"/>
      <c r="AL25" s="1804"/>
      <c r="AM25" s="56"/>
      <c r="AN25" s="119"/>
      <c r="AO25" s="1765" t="s">
        <v>359</v>
      </c>
      <c r="AP25" s="1765"/>
      <c r="AQ25" s="1765"/>
      <c r="AR25" s="1763"/>
      <c r="AS25" s="1763"/>
      <c r="AT25" s="1763"/>
      <c r="AU25" s="1763"/>
      <c r="AV25" s="1763"/>
      <c r="AW25" s="1763"/>
      <c r="AX25" s="1763"/>
      <c r="AY25" s="1763"/>
      <c r="AZ25" s="1763"/>
      <c r="BA25" s="1763"/>
      <c r="BB25" s="1763"/>
      <c r="BC25" s="1763"/>
      <c r="BD25" s="1763"/>
      <c r="BE25" s="1763"/>
      <c r="BF25" s="1763"/>
      <c r="BG25" s="1763"/>
      <c r="BH25" s="1763"/>
      <c r="BI25" s="1763"/>
      <c r="BJ25" s="1763"/>
      <c r="BK25" s="1763"/>
      <c r="BL25" s="1763"/>
      <c r="BM25" s="1763"/>
      <c r="BN25" s="1763"/>
      <c r="BO25" s="1763"/>
      <c r="BP25" s="1763"/>
      <c r="BQ25" s="1763"/>
      <c r="BR25" s="1763"/>
      <c r="BS25" s="1763"/>
      <c r="BT25" s="1763"/>
      <c r="BU25" s="1763"/>
      <c r="BV25" s="1763"/>
      <c r="BW25" s="1763"/>
      <c r="BX25" s="1763"/>
      <c r="BY25" s="1763"/>
      <c r="BZ25" s="1763"/>
      <c r="CA25" s="1763"/>
      <c r="CB25" s="1763"/>
      <c r="CC25" s="1763"/>
      <c r="CD25" s="1763"/>
      <c r="CE25" s="1763"/>
      <c r="CF25" s="1763"/>
      <c r="CG25" s="1763"/>
      <c r="CH25" s="1763"/>
      <c r="CI25" s="1763"/>
      <c r="CJ25" s="1763"/>
      <c r="CK25" s="1763"/>
      <c r="CL25" s="1763"/>
      <c r="CM25" s="1763"/>
      <c r="CN25" s="1763"/>
      <c r="CO25" s="1763"/>
      <c r="CP25" s="1763"/>
      <c r="CQ25" s="1763"/>
      <c r="CR25" s="1763"/>
      <c r="CS25" s="1763"/>
      <c r="CT25" s="1763"/>
      <c r="CU25" s="1763"/>
      <c r="CV25" s="1763"/>
      <c r="CW25" s="1763"/>
      <c r="CX25" s="1763"/>
      <c r="CY25" s="1763"/>
      <c r="CZ25" s="1763"/>
      <c r="DA25" s="1763"/>
      <c r="DB25" s="1765" t="s">
        <v>360</v>
      </c>
      <c r="DC25" s="1765"/>
      <c r="DD25" s="1765"/>
      <c r="DE25" s="1766"/>
      <c r="DF25" s="20"/>
      <c r="DG25" s="20"/>
      <c r="DH25" s="20"/>
      <c r="DI25" s="20"/>
    </row>
    <row r="26" spans="1:199" ht="24.75" customHeight="1">
      <c r="A26" s="1816"/>
      <c r="B26" s="1817"/>
      <c r="C26" s="1817"/>
      <c r="D26" s="1817"/>
      <c r="E26" s="92"/>
      <c r="F26" s="1791" t="s">
        <v>17</v>
      </c>
      <c r="G26" s="1792"/>
      <c r="H26" s="1792"/>
      <c r="I26" s="1792"/>
      <c r="J26" s="1792"/>
      <c r="K26" s="1792"/>
      <c r="L26" s="1792"/>
      <c r="M26" s="1792"/>
      <c r="N26" s="1792"/>
      <c r="O26" s="1792"/>
      <c r="P26" s="1792"/>
      <c r="Q26" s="1792"/>
      <c r="R26" s="1792"/>
      <c r="S26" s="1792"/>
      <c r="T26" s="1792"/>
      <c r="U26" s="55"/>
      <c r="V26" s="90"/>
      <c r="W26" s="1733"/>
      <c r="X26" s="1733"/>
      <c r="Y26" s="1733"/>
      <c r="Z26" s="1733"/>
      <c r="AA26" s="1733"/>
      <c r="AB26" s="1733"/>
      <c r="AC26" s="1733"/>
      <c r="AD26" s="1733"/>
      <c r="AE26" s="1733"/>
      <c r="AF26" s="1733"/>
      <c r="AG26" s="1733"/>
      <c r="AH26" s="1733"/>
      <c r="AI26" s="1733"/>
      <c r="AJ26" s="1733"/>
      <c r="AK26" s="1733"/>
      <c r="AL26" s="1733"/>
      <c r="AM26" s="56"/>
      <c r="AN26" s="119"/>
      <c r="AO26" s="1765" t="s">
        <v>291</v>
      </c>
      <c r="AP26" s="1765"/>
      <c r="AQ26" s="1765"/>
      <c r="AR26" s="1805"/>
      <c r="AS26" s="1805"/>
      <c r="AT26" s="1805"/>
      <c r="AU26" s="1805"/>
      <c r="AV26" s="1805"/>
      <c r="AW26" s="1805"/>
      <c r="AX26" s="1805"/>
      <c r="AY26" s="1805"/>
      <c r="AZ26" s="204"/>
      <c r="BA26" s="206"/>
      <c r="BB26" s="1712" t="s">
        <v>440</v>
      </c>
      <c r="BC26" s="1713"/>
      <c r="BD26" s="1713"/>
      <c r="BE26" s="1713"/>
      <c r="BF26" s="1713"/>
      <c r="BG26" s="1806"/>
      <c r="BH26" s="1806"/>
      <c r="BI26" s="1806"/>
      <c r="BJ26" s="1711" t="s">
        <v>23</v>
      </c>
      <c r="BK26" s="1711"/>
      <c r="BL26" s="1711"/>
      <c r="BM26" s="1806"/>
      <c r="BN26" s="1806"/>
      <c r="BO26" s="1806"/>
      <c r="BP26" s="1806"/>
      <c r="BQ26" s="1711" t="s">
        <v>24</v>
      </c>
      <c r="BR26" s="1711"/>
      <c r="BS26" s="1711"/>
      <c r="BT26" s="1806"/>
      <c r="BU26" s="1806"/>
      <c r="BV26" s="1806"/>
      <c r="BW26" s="1738" t="s">
        <v>25</v>
      </c>
      <c r="BX26" s="1738"/>
      <c r="BY26" s="1738"/>
      <c r="BZ26" s="204"/>
      <c r="CA26" s="224"/>
      <c r="CB26" s="1825" t="s">
        <v>361</v>
      </c>
      <c r="CC26" s="1825"/>
      <c r="CD26" s="1825"/>
      <c r="CE26" s="1825"/>
      <c r="CF26" s="198"/>
      <c r="CG26" s="198"/>
      <c r="CH26" s="198"/>
      <c r="CI26" s="198"/>
      <c r="CJ26" s="198"/>
      <c r="CK26" s="198"/>
      <c r="CL26" s="198"/>
      <c r="CM26" s="78"/>
      <c r="CN26" s="78"/>
      <c r="CO26" s="78"/>
      <c r="CP26" s="78"/>
      <c r="CQ26" s="78"/>
      <c r="CR26" s="78"/>
      <c r="CS26" s="78"/>
      <c r="CT26" s="78"/>
      <c r="CU26" s="78"/>
      <c r="CV26" s="78"/>
      <c r="CW26" s="78"/>
      <c r="CX26" s="78"/>
      <c r="CY26" s="78"/>
      <c r="CZ26" s="78"/>
      <c r="DA26" s="78"/>
      <c r="DB26" s="49"/>
      <c r="DC26" s="49"/>
      <c r="DD26" s="49"/>
      <c r="DE26" s="48"/>
      <c r="DF26" s="20"/>
      <c r="DG26" s="20"/>
      <c r="DH26" s="20"/>
      <c r="DI26" s="20"/>
      <c r="GQ26" s="27"/>
    </row>
    <row r="27" spans="1:113" ht="24.75" customHeight="1">
      <c r="A27" s="1816"/>
      <c r="B27" s="1817"/>
      <c r="C27" s="1817"/>
      <c r="D27" s="1817"/>
      <c r="E27" s="58"/>
      <c r="F27" s="1822" t="s">
        <v>18</v>
      </c>
      <c r="G27" s="1723"/>
      <c r="H27" s="1723"/>
      <c r="I27" s="1723"/>
      <c r="J27" s="1723"/>
      <c r="K27" s="1723"/>
      <c r="L27" s="1723"/>
      <c r="M27" s="1723"/>
      <c r="N27" s="1723"/>
      <c r="O27" s="1723"/>
      <c r="P27" s="1723"/>
      <c r="Q27" s="1723"/>
      <c r="R27" s="1723"/>
      <c r="S27" s="1723"/>
      <c r="T27" s="1723"/>
      <c r="U27" s="55"/>
      <c r="V27" s="90"/>
      <c r="W27" s="56"/>
      <c r="X27" s="56" t="s">
        <v>292</v>
      </c>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8"/>
      <c r="DF27" s="20"/>
      <c r="DG27" s="20"/>
      <c r="DH27" s="20"/>
      <c r="DI27" s="20"/>
    </row>
    <row r="28" spans="1:113" ht="24.75" customHeight="1">
      <c r="A28" s="1816"/>
      <c r="B28" s="1817"/>
      <c r="C28" s="1817"/>
      <c r="D28" s="1817"/>
      <c r="E28" s="58"/>
      <c r="F28" s="1791" t="s">
        <v>19</v>
      </c>
      <c r="G28" s="1792"/>
      <c r="H28" s="1792"/>
      <c r="I28" s="1792"/>
      <c r="J28" s="1792"/>
      <c r="K28" s="1792"/>
      <c r="L28" s="1792"/>
      <c r="M28" s="1792"/>
      <c r="N28" s="1792"/>
      <c r="O28" s="1792"/>
      <c r="P28" s="1792"/>
      <c r="Q28" s="1792"/>
      <c r="R28" s="1792"/>
      <c r="S28" s="1792"/>
      <c r="T28" s="1792"/>
      <c r="U28" s="55"/>
      <c r="V28" s="49"/>
      <c r="W28" s="1733"/>
      <c r="X28" s="1733"/>
      <c r="Y28" s="1733"/>
      <c r="Z28" s="1733"/>
      <c r="AA28" s="1733"/>
      <c r="AB28" s="1733"/>
      <c r="AC28" s="1733"/>
      <c r="AD28" s="1733"/>
      <c r="AE28" s="1733"/>
      <c r="AF28" s="1733"/>
      <c r="AG28" s="1733"/>
      <c r="AH28" s="1733"/>
      <c r="AI28" s="1733"/>
      <c r="AJ28" s="1733"/>
      <c r="AK28" s="1733"/>
      <c r="AL28" s="1733"/>
      <c r="AM28" s="49"/>
      <c r="AN28" s="192"/>
      <c r="AO28" s="1737" t="s">
        <v>26</v>
      </c>
      <c r="AP28" s="1737"/>
      <c r="AQ28" s="1737"/>
      <c r="AR28" s="1737"/>
      <c r="AS28" s="1737"/>
      <c r="AT28" s="1737"/>
      <c r="AU28" s="1737"/>
      <c r="AV28" s="1737"/>
      <c r="AW28" s="1737"/>
      <c r="AX28" s="1737"/>
      <c r="AY28" s="192"/>
      <c r="AZ28" s="192"/>
      <c r="BA28" s="192"/>
      <c r="BB28" s="1803"/>
      <c r="BC28" s="1803"/>
      <c r="BD28" s="1803"/>
      <c r="BE28" s="1803"/>
      <c r="BF28" s="1803"/>
      <c r="BG28" s="1803"/>
      <c r="BH28" s="1803"/>
      <c r="BI28" s="1803"/>
      <c r="BJ28" s="1803"/>
      <c r="BK28" s="1803"/>
      <c r="BL28" s="1803"/>
      <c r="BM28" s="1803"/>
      <c r="BN28" s="1803"/>
      <c r="BO28" s="1803"/>
      <c r="BP28" s="1803"/>
      <c r="BQ28" s="1803"/>
      <c r="BR28" s="1803"/>
      <c r="BS28" s="52"/>
      <c r="BT28" s="52"/>
      <c r="BU28" s="52"/>
      <c r="BV28" s="192"/>
      <c r="BW28" s="1727" t="s">
        <v>27</v>
      </c>
      <c r="BX28" s="1727"/>
      <c r="BY28" s="1727"/>
      <c r="BZ28" s="1727"/>
      <c r="CA28" s="1727"/>
      <c r="CB28" s="1727"/>
      <c r="CC28" s="1727"/>
      <c r="CD28" s="1727"/>
      <c r="CE28" s="1727"/>
      <c r="CF28" s="1727"/>
      <c r="CG28" s="1727"/>
      <c r="CH28" s="1727"/>
      <c r="CI28" s="1727"/>
      <c r="CJ28" s="1727"/>
      <c r="CK28" s="49"/>
      <c r="CL28" s="49"/>
      <c r="CM28" s="49"/>
      <c r="CN28" s="49"/>
      <c r="CO28" s="49"/>
      <c r="CP28" s="49"/>
      <c r="CQ28" s="49"/>
      <c r="CR28" s="49"/>
      <c r="CS28" s="49"/>
      <c r="CT28" s="49"/>
      <c r="CU28" s="49"/>
      <c r="CV28" s="49"/>
      <c r="CW28" s="49"/>
      <c r="CX28" s="49"/>
      <c r="CY28" s="49"/>
      <c r="CZ28" s="49"/>
      <c r="DA28" s="49"/>
      <c r="DB28" s="49"/>
      <c r="DC28" s="49"/>
      <c r="DD28" s="49"/>
      <c r="DE28" s="48"/>
      <c r="DF28" s="20"/>
      <c r="DG28" s="20"/>
      <c r="DH28" s="20"/>
      <c r="DI28" s="20"/>
    </row>
    <row r="29" spans="1:113" ht="24.75" customHeight="1">
      <c r="A29" s="1816"/>
      <c r="B29" s="1817"/>
      <c r="C29" s="1817"/>
      <c r="D29" s="1817"/>
      <c r="E29" s="200"/>
      <c r="F29" s="1820" t="s">
        <v>20</v>
      </c>
      <c r="G29" s="1802"/>
      <c r="H29" s="1802"/>
      <c r="I29" s="1802"/>
      <c r="J29" s="1802"/>
      <c r="K29" s="1802"/>
      <c r="L29" s="1802"/>
      <c r="M29" s="1802"/>
      <c r="N29" s="1802"/>
      <c r="O29" s="1802"/>
      <c r="P29" s="1802"/>
      <c r="Q29" s="1802"/>
      <c r="R29" s="1802"/>
      <c r="S29" s="1802"/>
      <c r="T29" s="1802"/>
      <c r="U29" s="81"/>
      <c r="V29" s="1754" t="s">
        <v>28</v>
      </c>
      <c r="W29" s="1752"/>
      <c r="X29" s="1752"/>
      <c r="Y29" s="1752"/>
      <c r="Z29" s="1752"/>
      <c r="AA29" s="1752"/>
      <c r="AB29" s="1752"/>
      <c r="AC29" s="1752"/>
      <c r="AD29" s="1752"/>
      <c r="AE29" s="1752"/>
      <c r="AF29" s="1752"/>
      <c r="AG29" s="1752"/>
      <c r="AH29" s="1752"/>
      <c r="AI29" s="1752"/>
      <c r="AJ29" s="1752"/>
      <c r="AK29" s="1752"/>
      <c r="AL29" s="1752"/>
      <c r="AM29" s="1752"/>
      <c r="AN29" s="1752"/>
      <c r="AO29" s="1752"/>
      <c r="AP29" s="1752"/>
      <c r="AQ29" s="1752"/>
      <c r="AR29" s="1752"/>
      <c r="AS29" s="1752"/>
      <c r="AT29" s="1752"/>
      <c r="AU29" s="1752"/>
      <c r="AV29" s="1752"/>
      <c r="AW29" s="1752"/>
      <c r="AX29" s="1752"/>
      <c r="AY29" s="1752"/>
      <c r="AZ29" s="1752"/>
      <c r="BA29" s="1752"/>
      <c r="BB29" s="1752"/>
      <c r="BC29" s="1752"/>
      <c r="BD29" s="1752"/>
      <c r="BE29" s="1752"/>
      <c r="BF29" s="1752"/>
      <c r="BG29" s="1752"/>
      <c r="BH29" s="1752"/>
      <c r="BI29" s="1752"/>
      <c r="BJ29" s="1752"/>
      <c r="BK29" s="1752"/>
      <c r="BL29" s="1752"/>
      <c r="BM29" s="1755"/>
      <c r="BN29" s="1752" t="s">
        <v>29</v>
      </c>
      <c r="BO29" s="1752"/>
      <c r="BP29" s="1752"/>
      <c r="BQ29" s="1752"/>
      <c r="BR29" s="1752"/>
      <c r="BS29" s="1752"/>
      <c r="BT29" s="1752"/>
      <c r="BU29" s="1752"/>
      <c r="BV29" s="1752"/>
      <c r="BW29" s="1752"/>
      <c r="BX29" s="1752"/>
      <c r="BY29" s="1752"/>
      <c r="BZ29" s="1752"/>
      <c r="CA29" s="1752"/>
      <c r="CB29" s="1752"/>
      <c r="CC29" s="1752"/>
      <c r="CD29" s="1752"/>
      <c r="CE29" s="1752"/>
      <c r="CF29" s="1752"/>
      <c r="CG29" s="1752"/>
      <c r="CH29" s="1752"/>
      <c r="CI29" s="1752"/>
      <c r="CJ29" s="1752"/>
      <c r="CK29" s="1752"/>
      <c r="CL29" s="1752"/>
      <c r="CM29" s="1752"/>
      <c r="CN29" s="1752"/>
      <c r="CO29" s="1752"/>
      <c r="CP29" s="1752"/>
      <c r="CQ29" s="1752"/>
      <c r="CR29" s="1752"/>
      <c r="CS29" s="1752"/>
      <c r="CT29" s="1752"/>
      <c r="CU29" s="1752"/>
      <c r="CV29" s="1752"/>
      <c r="CW29" s="1752"/>
      <c r="CX29" s="1752"/>
      <c r="CY29" s="1752"/>
      <c r="CZ29" s="1752"/>
      <c r="DA29" s="1752"/>
      <c r="DB29" s="1752"/>
      <c r="DC29" s="1752"/>
      <c r="DD29" s="1752"/>
      <c r="DE29" s="1753"/>
      <c r="DF29" s="20"/>
      <c r="DG29" s="20"/>
      <c r="DH29" s="20"/>
      <c r="DI29" s="20"/>
    </row>
    <row r="30" spans="1:113" ht="24.75" customHeight="1">
      <c r="A30" s="1818"/>
      <c r="B30" s="1819"/>
      <c r="C30" s="1819"/>
      <c r="D30" s="1819"/>
      <c r="E30" s="199"/>
      <c r="F30" s="1821"/>
      <c r="G30" s="1821"/>
      <c r="H30" s="1821"/>
      <c r="I30" s="1821"/>
      <c r="J30" s="1821"/>
      <c r="K30" s="1821"/>
      <c r="L30" s="1821"/>
      <c r="M30" s="1821"/>
      <c r="N30" s="1821"/>
      <c r="O30" s="1821"/>
      <c r="P30" s="1821"/>
      <c r="Q30" s="1821"/>
      <c r="R30" s="1821"/>
      <c r="S30" s="1821"/>
      <c r="T30" s="1821"/>
      <c r="U30" s="73"/>
      <c r="V30" s="74">
        <v>1</v>
      </c>
      <c r="W30" s="187"/>
      <c r="X30" s="187"/>
      <c r="Z30" s="75"/>
      <c r="AA30" s="75"/>
      <c r="AB30" s="75"/>
      <c r="AC30" s="75"/>
      <c r="AD30" s="75"/>
      <c r="AE30" s="75"/>
      <c r="AF30" s="75"/>
      <c r="AG30" s="75"/>
      <c r="AH30" s="1709"/>
      <c r="AI30" s="1709"/>
      <c r="AJ30" s="1710"/>
      <c r="AK30" s="1710"/>
      <c r="AL30" s="1710"/>
      <c r="AM30" s="1710"/>
      <c r="AN30" s="1710"/>
      <c r="AO30" s="1710"/>
      <c r="AP30" s="1710"/>
      <c r="AQ30" s="1710"/>
      <c r="AR30" s="1710"/>
      <c r="AS30" s="190"/>
      <c r="AT30" s="190" t="s">
        <v>293</v>
      </c>
      <c r="AU30" s="190"/>
      <c r="AV30" s="190"/>
      <c r="AW30" s="190"/>
      <c r="AX30" s="190"/>
      <c r="AY30" s="190"/>
      <c r="AZ30" s="187"/>
      <c r="BA30" s="187"/>
      <c r="BB30" s="187"/>
      <c r="BC30" s="187"/>
      <c r="BD30" s="187"/>
      <c r="BE30" s="187"/>
      <c r="BF30" s="187"/>
      <c r="BG30" s="187"/>
      <c r="BH30" s="187"/>
      <c r="BI30" s="187"/>
      <c r="BJ30" s="187"/>
      <c r="BK30" s="187"/>
      <c r="BL30" s="187"/>
      <c r="BM30" s="122"/>
      <c r="BN30" s="123">
        <v>1</v>
      </c>
      <c r="BO30" s="187"/>
      <c r="BP30" s="187"/>
      <c r="BQ30" s="187"/>
      <c r="BR30" s="187"/>
      <c r="BS30" s="187"/>
      <c r="BT30" s="187"/>
      <c r="BU30" s="187"/>
      <c r="BV30" s="187"/>
      <c r="BW30" s="187"/>
      <c r="BX30" s="187"/>
      <c r="BY30" s="1707"/>
      <c r="BZ30" s="1707"/>
      <c r="CA30" s="1707"/>
      <c r="CB30" s="1707"/>
      <c r="CC30" s="1708"/>
      <c r="CD30" s="1708"/>
      <c r="CE30" s="1708"/>
      <c r="CF30" s="1708"/>
      <c r="CG30" s="1708"/>
      <c r="CH30" s="1708"/>
      <c r="CI30" s="1708"/>
      <c r="CJ30" s="1708"/>
      <c r="CK30" s="1708"/>
      <c r="CL30" s="1708"/>
      <c r="CM30" s="190"/>
      <c r="CN30" s="190" t="s">
        <v>293</v>
      </c>
      <c r="CO30" s="190"/>
      <c r="CP30" s="190"/>
      <c r="CQ30" s="190"/>
      <c r="CR30" s="190"/>
      <c r="CS30" s="187"/>
      <c r="CT30" s="187"/>
      <c r="CU30" s="187"/>
      <c r="CV30" s="187"/>
      <c r="CW30" s="187"/>
      <c r="CX30" s="187"/>
      <c r="CY30" s="187"/>
      <c r="CZ30" s="187"/>
      <c r="DA30" s="187"/>
      <c r="DB30" s="187"/>
      <c r="DC30" s="187"/>
      <c r="DD30" s="187"/>
      <c r="DE30" s="76"/>
      <c r="DF30" s="20"/>
      <c r="DG30" s="20"/>
      <c r="DH30" s="20"/>
      <c r="DI30" s="20"/>
    </row>
    <row r="31" spans="1:113" ht="24.75" customHeight="1">
      <c r="A31" s="110"/>
      <c r="B31" s="111"/>
      <c r="C31" s="111"/>
      <c r="D31" s="111"/>
      <c r="E31" s="111"/>
      <c r="F31" s="111"/>
      <c r="G31" s="111"/>
      <c r="H31" s="111"/>
      <c r="I31" s="111"/>
      <c r="J31" s="111"/>
      <c r="K31" s="111"/>
      <c r="L31" s="111"/>
      <c r="M31" s="111"/>
      <c r="N31" s="111"/>
      <c r="O31" s="111"/>
      <c r="P31" s="111"/>
      <c r="Q31" s="111"/>
      <c r="R31" s="111"/>
      <c r="S31" s="111"/>
      <c r="T31" s="111"/>
      <c r="U31" s="111"/>
      <c r="V31" s="1811" t="s">
        <v>21</v>
      </c>
      <c r="W31" s="1812"/>
      <c r="X31" s="1812"/>
      <c r="Y31" s="1812"/>
      <c r="Z31" s="1812"/>
      <c r="AA31" s="1812"/>
      <c r="AB31" s="1812"/>
      <c r="AC31" s="1812"/>
      <c r="AD31" s="1812"/>
      <c r="AE31" s="1812"/>
      <c r="AF31" s="1813"/>
      <c r="AG31" s="112"/>
      <c r="AH31" s="1756"/>
      <c r="AI31" s="1756"/>
      <c r="AJ31" s="1756"/>
      <c r="AK31" s="1756"/>
      <c r="AL31" s="1756"/>
      <c r="AM31" s="1756"/>
      <c r="AN31" s="1756"/>
      <c r="AO31" s="1756"/>
      <c r="AP31" s="1756"/>
      <c r="AQ31" s="1756"/>
      <c r="AR31" s="1756"/>
      <c r="AS31" s="1756"/>
      <c r="AT31" s="1756"/>
      <c r="AU31" s="1756"/>
      <c r="AV31" s="1756"/>
      <c r="AW31" s="1756"/>
      <c r="AX31" s="1756"/>
      <c r="AY31" s="1756"/>
      <c r="AZ31" s="1756"/>
      <c r="BA31" s="1756"/>
      <c r="BB31" s="1756"/>
      <c r="BC31" s="1756"/>
      <c r="BD31" s="1756"/>
      <c r="BE31" s="1756"/>
      <c r="BF31" s="1756"/>
      <c r="BG31" s="1756"/>
      <c r="BH31" s="1756"/>
      <c r="BI31" s="1756"/>
      <c r="BJ31" s="1756"/>
      <c r="BK31" s="1756"/>
      <c r="BL31" s="1756"/>
      <c r="BM31" s="1756"/>
      <c r="BN31" s="1756"/>
      <c r="BO31" s="1756"/>
      <c r="BP31" s="1756"/>
      <c r="BQ31" s="1756"/>
      <c r="BR31" s="1756"/>
      <c r="BS31" s="1756"/>
      <c r="BT31" s="1756"/>
      <c r="BU31" s="1756"/>
      <c r="BV31" s="1756"/>
      <c r="BW31" s="1756"/>
      <c r="BX31" s="1756"/>
      <c r="BY31" s="1756"/>
      <c r="BZ31" s="1756"/>
      <c r="CA31" s="1756"/>
      <c r="CB31" s="1756"/>
      <c r="CC31" s="1756"/>
      <c r="CD31" s="1756"/>
      <c r="CE31" s="1756"/>
      <c r="CF31" s="1756"/>
      <c r="CG31" s="1756"/>
      <c r="CH31" s="1756"/>
      <c r="CI31" s="1756"/>
      <c r="CJ31" s="1756"/>
      <c r="CK31" s="1756"/>
      <c r="CL31" s="1756"/>
      <c r="CM31" s="1756"/>
      <c r="CN31" s="1756"/>
      <c r="CO31" s="1756"/>
      <c r="CP31" s="1756"/>
      <c r="CQ31" s="1756"/>
      <c r="CR31" s="1756"/>
      <c r="CS31" s="1756"/>
      <c r="CT31" s="1756"/>
      <c r="CU31" s="1756"/>
      <c r="CV31" s="1756"/>
      <c r="CW31" s="1756"/>
      <c r="CX31" s="1756"/>
      <c r="CY31" s="1756"/>
      <c r="CZ31" s="1756"/>
      <c r="DA31" s="1756"/>
      <c r="DB31" s="1756"/>
      <c r="DC31" s="1756"/>
      <c r="DD31" s="1756"/>
      <c r="DE31" s="1757"/>
      <c r="DF31" s="20"/>
      <c r="DG31" s="20"/>
      <c r="DH31" s="20"/>
      <c r="DI31" s="20"/>
    </row>
    <row r="32" spans="1:195" ht="24.75" customHeight="1">
      <c r="A32" s="1716" t="s">
        <v>125</v>
      </c>
      <c r="B32" s="1717"/>
      <c r="C32" s="1717"/>
      <c r="D32" s="1717"/>
      <c r="E32" s="1717"/>
      <c r="F32" s="1717"/>
      <c r="G32" s="1717"/>
      <c r="H32" s="1717"/>
      <c r="I32" s="1717"/>
      <c r="J32" s="1717"/>
      <c r="K32" s="1717"/>
      <c r="L32" s="1717"/>
      <c r="M32" s="1717"/>
      <c r="N32" s="1717"/>
      <c r="O32" s="1717"/>
      <c r="P32" s="1717"/>
      <c r="Q32" s="1717"/>
      <c r="R32" s="1717"/>
      <c r="S32" s="1717"/>
      <c r="T32" s="1717"/>
      <c r="U32" s="1718"/>
      <c r="V32" s="1788" t="s">
        <v>55</v>
      </c>
      <c r="W32" s="1789"/>
      <c r="X32" s="1789"/>
      <c r="Y32" s="1789"/>
      <c r="Z32" s="1789"/>
      <c r="AA32" s="1789"/>
      <c r="AB32" s="1789"/>
      <c r="AC32" s="1789"/>
      <c r="AD32" s="1789"/>
      <c r="AE32" s="1789"/>
      <c r="AF32" s="1790"/>
      <c r="AG32" s="56"/>
      <c r="AH32" s="1712" t="s">
        <v>440</v>
      </c>
      <c r="AI32" s="1713"/>
      <c r="AJ32" s="1713"/>
      <c r="AK32" s="1713"/>
      <c r="AL32" s="1713"/>
      <c r="AM32" s="1714"/>
      <c r="AN32" s="1714"/>
      <c r="AO32" s="1714"/>
      <c r="AP32" s="1714"/>
      <c r="AQ32" s="1738" t="s">
        <v>23</v>
      </c>
      <c r="AR32" s="1738"/>
      <c r="AS32" s="1738"/>
      <c r="AT32" s="1734"/>
      <c r="AU32" s="1734"/>
      <c r="AV32" s="1734"/>
      <c r="AW32" s="1734"/>
      <c r="AX32" s="1711" t="s">
        <v>24</v>
      </c>
      <c r="AY32" s="1711"/>
      <c r="AZ32" s="1711"/>
      <c r="BA32" s="1734"/>
      <c r="BB32" s="1734"/>
      <c r="BC32" s="1734"/>
      <c r="BD32" s="1711" t="s">
        <v>25</v>
      </c>
      <c r="BE32" s="1711"/>
      <c r="BF32" s="1711"/>
      <c r="BG32" s="195"/>
      <c r="BH32" s="195"/>
      <c r="BI32" s="195"/>
      <c r="BJ32" s="1739" t="s">
        <v>295</v>
      </c>
      <c r="BK32" s="1739"/>
      <c r="BL32" s="1739"/>
      <c r="BM32" s="1739"/>
      <c r="BN32" s="207"/>
      <c r="BO32" s="207"/>
      <c r="BP32" s="207"/>
      <c r="BQ32" s="207"/>
      <c r="BR32" s="1712" t="s">
        <v>440</v>
      </c>
      <c r="BS32" s="1713"/>
      <c r="BT32" s="1713"/>
      <c r="BU32" s="1713"/>
      <c r="BV32" s="1713"/>
      <c r="BW32" s="1714"/>
      <c r="BX32" s="1714"/>
      <c r="BY32" s="1714"/>
      <c r="BZ32" s="1714"/>
      <c r="CA32" s="1711" t="s">
        <v>23</v>
      </c>
      <c r="CB32" s="1711"/>
      <c r="CC32" s="1711"/>
      <c r="CD32" s="1734"/>
      <c r="CE32" s="1734"/>
      <c r="CF32" s="1734"/>
      <c r="CG32" s="1734"/>
      <c r="CH32" s="1711" t="s">
        <v>24</v>
      </c>
      <c r="CI32" s="1711"/>
      <c r="CJ32" s="1711"/>
      <c r="CK32" s="1742"/>
      <c r="CL32" s="1742"/>
      <c r="CM32" s="1742"/>
      <c r="CN32" s="1742"/>
      <c r="CO32" s="1746" t="s">
        <v>25</v>
      </c>
      <c r="CP32" s="1746"/>
      <c r="CQ32" s="205"/>
      <c r="CR32" s="52"/>
      <c r="CS32" s="52"/>
      <c r="CT32" s="52"/>
      <c r="CU32" s="52" t="s">
        <v>296</v>
      </c>
      <c r="CV32" s="52"/>
      <c r="CW32" s="56"/>
      <c r="CX32" s="49"/>
      <c r="CY32" s="49"/>
      <c r="CZ32" s="49"/>
      <c r="DA32" s="49"/>
      <c r="DB32" s="49"/>
      <c r="DC32" s="49"/>
      <c r="DD32" s="49"/>
      <c r="DE32" s="48"/>
      <c r="DF32" s="20"/>
      <c r="DG32" s="20"/>
      <c r="DH32" s="20"/>
      <c r="DI32" s="20"/>
      <c r="DL32" s="25"/>
      <c r="DM32" s="25"/>
      <c r="DN32" s="25"/>
      <c r="DO32" s="25"/>
      <c r="DP32" s="25"/>
      <c r="DQ32" s="31"/>
      <c r="DR32" s="31"/>
      <c r="DS32" s="31"/>
      <c r="DT32" s="31"/>
      <c r="DU32" s="31"/>
      <c r="DV32" s="24"/>
      <c r="DW32" s="24"/>
      <c r="DX32" s="24"/>
      <c r="DY32" s="31"/>
      <c r="DZ32" s="31"/>
      <c r="EA32" s="31"/>
      <c r="EB32" s="31"/>
      <c r="EC32" s="31"/>
      <c r="ED32" s="30"/>
      <c r="EE32" s="30"/>
      <c r="EF32" s="30"/>
      <c r="EG32" s="31"/>
      <c r="EH32" s="31"/>
      <c r="EI32" s="31"/>
      <c r="EJ32" s="31"/>
      <c r="EK32" s="31"/>
      <c r="EL32" s="25"/>
      <c r="EM32" s="25"/>
      <c r="EN32" s="25"/>
      <c r="EO32" s="20"/>
      <c r="EP32" s="24"/>
      <c r="EQ32" s="24"/>
      <c r="ER32" s="24"/>
      <c r="ES32" s="24"/>
      <c r="ET32" s="20"/>
      <c r="EU32" s="20"/>
      <c r="EV32" s="25"/>
      <c r="EW32" s="25"/>
      <c r="EX32" s="25"/>
      <c r="EY32" s="25"/>
      <c r="EZ32" s="31"/>
      <c r="FA32" s="31"/>
      <c r="FB32" s="31"/>
      <c r="FC32" s="31"/>
      <c r="FD32" s="31"/>
      <c r="FE32" s="24"/>
      <c r="FF32" s="24"/>
      <c r="FG32" s="24"/>
      <c r="FH32" s="31"/>
      <c r="FI32" s="31"/>
      <c r="FJ32" s="31"/>
      <c r="FK32" s="31"/>
      <c r="FL32" s="31"/>
      <c r="FM32" s="30"/>
      <c r="FN32" s="30"/>
      <c r="FO32" s="30"/>
      <c r="FP32" s="31"/>
      <c r="FQ32" s="31"/>
      <c r="FR32" s="31"/>
      <c r="FS32" s="31"/>
      <c r="FT32" s="31"/>
      <c r="FU32" s="25"/>
      <c r="FV32" s="25"/>
      <c r="FW32" s="25"/>
      <c r="FX32" s="20"/>
      <c r="FY32" s="20"/>
      <c r="FZ32" s="20"/>
      <c r="GA32" s="20"/>
      <c r="GB32" s="20"/>
      <c r="GC32" s="20"/>
      <c r="GD32" s="20"/>
      <c r="GE32" s="20"/>
      <c r="GF32" s="20"/>
      <c r="GG32" s="20"/>
      <c r="GH32" s="20"/>
      <c r="GI32" s="20"/>
      <c r="GJ32" s="20"/>
      <c r="GK32" s="20"/>
      <c r="GL32" s="20"/>
      <c r="GM32" s="20"/>
    </row>
    <row r="33" spans="1:113" ht="24.75" customHeight="1">
      <c r="A33" s="1719"/>
      <c r="B33" s="1717"/>
      <c r="C33" s="1717"/>
      <c r="D33" s="1717"/>
      <c r="E33" s="1717"/>
      <c r="F33" s="1717"/>
      <c r="G33" s="1717"/>
      <c r="H33" s="1717"/>
      <c r="I33" s="1717"/>
      <c r="J33" s="1717"/>
      <c r="K33" s="1717"/>
      <c r="L33" s="1717"/>
      <c r="M33" s="1717"/>
      <c r="N33" s="1717"/>
      <c r="O33" s="1717"/>
      <c r="P33" s="1717"/>
      <c r="Q33" s="1717"/>
      <c r="R33" s="1717"/>
      <c r="S33" s="1717"/>
      <c r="T33" s="1717"/>
      <c r="U33" s="1718"/>
      <c r="V33" s="1788" t="s">
        <v>21</v>
      </c>
      <c r="W33" s="1789"/>
      <c r="X33" s="1789"/>
      <c r="Y33" s="1789"/>
      <c r="Z33" s="1789"/>
      <c r="AA33" s="1789"/>
      <c r="AB33" s="1789"/>
      <c r="AC33" s="1789"/>
      <c r="AD33" s="1789"/>
      <c r="AE33" s="1789"/>
      <c r="AF33" s="1790"/>
      <c r="AG33" s="86"/>
      <c r="AH33" s="1740"/>
      <c r="AI33" s="1740"/>
      <c r="AJ33" s="1740"/>
      <c r="AK33" s="1740"/>
      <c r="AL33" s="1740"/>
      <c r="AM33" s="1740"/>
      <c r="AN33" s="1740"/>
      <c r="AO33" s="1740"/>
      <c r="AP33" s="1740"/>
      <c r="AQ33" s="1740"/>
      <c r="AR33" s="1740"/>
      <c r="AS33" s="1740"/>
      <c r="AT33" s="1740"/>
      <c r="AU33" s="1740"/>
      <c r="AV33" s="1740"/>
      <c r="AW33" s="1740"/>
      <c r="AX33" s="1740"/>
      <c r="AY33" s="1740"/>
      <c r="AZ33" s="1740"/>
      <c r="BA33" s="1740"/>
      <c r="BB33" s="1740"/>
      <c r="BC33" s="1740"/>
      <c r="BD33" s="1740"/>
      <c r="BE33" s="1740"/>
      <c r="BF33" s="1740"/>
      <c r="BG33" s="1740"/>
      <c r="BH33" s="1740"/>
      <c r="BI33" s="1740"/>
      <c r="BJ33" s="1740"/>
      <c r="BK33" s="1740"/>
      <c r="BL33" s="1740"/>
      <c r="BM33" s="1740"/>
      <c r="BN33" s="1740"/>
      <c r="BO33" s="1740"/>
      <c r="BP33" s="1740"/>
      <c r="BQ33" s="1740"/>
      <c r="BR33" s="1740"/>
      <c r="BS33" s="1740"/>
      <c r="BT33" s="1740"/>
      <c r="BU33" s="1740"/>
      <c r="BV33" s="1740"/>
      <c r="BW33" s="1740"/>
      <c r="BX33" s="1740"/>
      <c r="BY33" s="1740"/>
      <c r="BZ33" s="1740"/>
      <c r="CA33" s="1740"/>
      <c r="CB33" s="1740"/>
      <c r="CC33" s="1740"/>
      <c r="CD33" s="1740"/>
      <c r="CE33" s="1740"/>
      <c r="CF33" s="1740"/>
      <c r="CG33" s="1740"/>
      <c r="CH33" s="1740"/>
      <c r="CI33" s="1740"/>
      <c r="CJ33" s="1740"/>
      <c r="CK33" s="1740"/>
      <c r="CL33" s="1740"/>
      <c r="CM33" s="1740"/>
      <c r="CN33" s="1740"/>
      <c r="CO33" s="1740"/>
      <c r="CP33" s="1740"/>
      <c r="CQ33" s="1740"/>
      <c r="CR33" s="1740"/>
      <c r="CS33" s="1740"/>
      <c r="CT33" s="1740"/>
      <c r="CU33" s="1740"/>
      <c r="CV33" s="1740"/>
      <c r="CW33" s="1740"/>
      <c r="CX33" s="1740"/>
      <c r="CY33" s="1740"/>
      <c r="CZ33" s="1740"/>
      <c r="DA33" s="1740"/>
      <c r="DB33" s="1740"/>
      <c r="DC33" s="1740"/>
      <c r="DD33" s="1740"/>
      <c r="DE33" s="1741"/>
      <c r="DF33" s="20"/>
      <c r="DG33" s="20"/>
      <c r="DH33" s="20"/>
      <c r="DI33" s="20"/>
    </row>
    <row r="34" spans="1:113" ht="24.75" customHeight="1">
      <c r="A34" s="1719"/>
      <c r="B34" s="1717"/>
      <c r="C34" s="1717"/>
      <c r="D34" s="1717"/>
      <c r="E34" s="1717"/>
      <c r="F34" s="1717"/>
      <c r="G34" s="1717"/>
      <c r="H34" s="1717"/>
      <c r="I34" s="1717"/>
      <c r="J34" s="1717"/>
      <c r="K34" s="1717"/>
      <c r="L34" s="1717"/>
      <c r="M34" s="1717"/>
      <c r="N34" s="1717"/>
      <c r="O34" s="1717"/>
      <c r="P34" s="1717"/>
      <c r="Q34" s="1717"/>
      <c r="R34" s="1717"/>
      <c r="S34" s="1717"/>
      <c r="T34" s="1717"/>
      <c r="U34" s="1718"/>
      <c r="V34" s="1788" t="s">
        <v>55</v>
      </c>
      <c r="W34" s="1789"/>
      <c r="X34" s="1789"/>
      <c r="Y34" s="1789"/>
      <c r="Z34" s="1789"/>
      <c r="AA34" s="1789"/>
      <c r="AB34" s="1789"/>
      <c r="AC34" s="1789"/>
      <c r="AD34" s="1789"/>
      <c r="AE34" s="1789"/>
      <c r="AF34" s="1790"/>
      <c r="AG34" s="49"/>
      <c r="AH34" s="1712" t="s">
        <v>440</v>
      </c>
      <c r="AI34" s="1713"/>
      <c r="AJ34" s="1713"/>
      <c r="AK34" s="1713"/>
      <c r="AL34" s="1713"/>
      <c r="AM34" s="1714"/>
      <c r="AN34" s="1714"/>
      <c r="AO34" s="1714"/>
      <c r="AP34" s="1714"/>
      <c r="AQ34" s="1738" t="s">
        <v>23</v>
      </c>
      <c r="AR34" s="1738"/>
      <c r="AS34" s="1738"/>
      <c r="AT34" s="1734"/>
      <c r="AU34" s="1734"/>
      <c r="AV34" s="1734"/>
      <c r="AW34" s="1734"/>
      <c r="AX34" s="1711" t="s">
        <v>24</v>
      </c>
      <c r="AY34" s="1711"/>
      <c r="AZ34" s="1711"/>
      <c r="BA34" s="1734"/>
      <c r="BB34" s="1734"/>
      <c r="BC34" s="1734"/>
      <c r="BD34" s="1711" t="s">
        <v>25</v>
      </c>
      <c r="BE34" s="1711"/>
      <c r="BF34" s="1711"/>
      <c r="BG34" s="195"/>
      <c r="BH34" s="195"/>
      <c r="BI34" s="195"/>
      <c r="BJ34" s="1739" t="s">
        <v>295</v>
      </c>
      <c r="BK34" s="1739"/>
      <c r="BL34" s="1739"/>
      <c r="BM34" s="1739"/>
      <c r="BN34" s="207"/>
      <c r="BO34" s="207"/>
      <c r="BP34" s="207"/>
      <c r="BQ34" s="207"/>
      <c r="BR34" s="1712" t="s">
        <v>440</v>
      </c>
      <c r="BS34" s="1713"/>
      <c r="BT34" s="1713"/>
      <c r="BU34" s="1713"/>
      <c r="BV34" s="1713"/>
      <c r="BW34" s="1714"/>
      <c r="BX34" s="1714"/>
      <c r="BY34" s="1714"/>
      <c r="BZ34" s="1714"/>
      <c r="CA34" s="1711" t="s">
        <v>23</v>
      </c>
      <c r="CB34" s="1711"/>
      <c r="CC34" s="1711"/>
      <c r="CD34" s="1734"/>
      <c r="CE34" s="1734"/>
      <c r="CF34" s="1734"/>
      <c r="CG34" s="1734"/>
      <c r="CH34" s="1711" t="s">
        <v>24</v>
      </c>
      <c r="CI34" s="1711"/>
      <c r="CJ34" s="1711"/>
      <c r="CK34" s="1742"/>
      <c r="CL34" s="1742"/>
      <c r="CM34" s="1742"/>
      <c r="CN34" s="1742"/>
      <c r="CO34" s="1746" t="s">
        <v>25</v>
      </c>
      <c r="CP34" s="1746"/>
      <c r="CQ34" s="205"/>
      <c r="CR34" s="52"/>
      <c r="CS34" s="52"/>
      <c r="CT34" s="52"/>
      <c r="CU34" s="52" t="s">
        <v>296</v>
      </c>
      <c r="CV34" s="52"/>
      <c r="CW34" s="56"/>
      <c r="CX34" s="49"/>
      <c r="CY34" s="49"/>
      <c r="CZ34" s="49"/>
      <c r="DA34" s="49"/>
      <c r="DB34" s="49"/>
      <c r="DC34" s="49"/>
      <c r="DD34" s="49"/>
      <c r="DE34" s="48"/>
      <c r="DF34" s="20"/>
      <c r="DG34" s="20"/>
      <c r="DH34" s="20"/>
      <c r="DI34" s="20"/>
    </row>
    <row r="35" spans="1:113" ht="24.75" customHeight="1">
      <c r="A35" s="87"/>
      <c r="B35" s="88"/>
      <c r="C35" s="88"/>
      <c r="D35" s="88"/>
      <c r="E35" s="88"/>
      <c r="F35" s="88"/>
      <c r="G35" s="88"/>
      <c r="H35" s="88"/>
      <c r="I35" s="88"/>
      <c r="J35" s="88"/>
      <c r="K35" s="88"/>
      <c r="L35" s="88"/>
      <c r="M35" s="88"/>
      <c r="N35" s="88"/>
      <c r="O35" s="88"/>
      <c r="P35" s="88"/>
      <c r="Q35" s="88"/>
      <c r="R35" s="88"/>
      <c r="S35" s="88"/>
      <c r="T35" s="88"/>
      <c r="U35" s="88"/>
      <c r="V35" s="1758" t="s">
        <v>22</v>
      </c>
      <c r="W35" s="1705"/>
      <c r="X35" s="1705"/>
      <c r="Y35" s="1705"/>
      <c r="Z35" s="1705"/>
      <c r="AA35" s="1705"/>
      <c r="AB35" s="1705"/>
      <c r="AC35" s="1705"/>
      <c r="AD35" s="1705"/>
      <c r="AE35" s="1705"/>
      <c r="AF35" s="1705"/>
      <c r="AG35" s="1705"/>
      <c r="AH35" s="1705"/>
      <c r="AI35" s="1705"/>
      <c r="AJ35" s="1705"/>
      <c r="AK35" s="1705"/>
      <c r="AL35" s="1759"/>
      <c r="AM35" s="89"/>
      <c r="AN35" s="65"/>
      <c r="AO35" s="190"/>
      <c r="AP35" s="190"/>
      <c r="AQ35" s="190"/>
      <c r="AR35" s="190"/>
      <c r="AS35" s="190"/>
      <c r="AT35" s="208" t="s">
        <v>294</v>
      </c>
      <c r="AU35" s="190"/>
      <c r="AV35" s="190"/>
      <c r="AW35" s="190"/>
      <c r="AX35" s="190"/>
      <c r="AY35" s="190"/>
      <c r="AZ35" s="190"/>
      <c r="BA35" s="190"/>
      <c r="BB35" s="190"/>
      <c r="BC35" s="190"/>
      <c r="BD35" s="190"/>
      <c r="BE35" s="190"/>
      <c r="BF35" s="190"/>
      <c r="BG35" s="190"/>
      <c r="BH35" s="190"/>
      <c r="BI35" s="190"/>
      <c r="BJ35" s="190"/>
      <c r="BK35" s="190"/>
      <c r="BL35" s="190"/>
      <c r="BM35" s="190"/>
      <c r="BN35" s="190"/>
      <c r="BO35" s="190"/>
      <c r="BP35" s="190"/>
      <c r="BQ35" s="190"/>
      <c r="BR35" s="190"/>
      <c r="BS35" s="190"/>
      <c r="BT35" s="190"/>
      <c r="BU35" s="190"/>
      <c r="BV35" s="190"/>
      <c r="BW35" s="190"/>
      <c r="BX35" s="190"/>
      <c r="BY35" s="190"/>
      <c r="BZ35" s="190"/>
      <c r="CA35" s="190"/>
      <c r="CB35" s="190"/>
      <c r="CC35" s="190"/>
      <c r="CD35" s="190"/>
      <c r="CE35" s="190"/>
      <c r="CF35" s="190"/>
      <c r="CG35" s="190"/>
      <c r="CH35" s="190"/>
      <c r="CI35" s="190"/>
      <c r="CJ35" s="190"/>
      <c r="CK35" s="190"/>
      <c r="CL35" s="190"/>
      <c r="CM35" s="190"/>
      <c r="CN35" s="190"/>
      <c r="CO35" s="190"/>
      <c r="CP35" s="190"/>
      <c r="CQ35" s="190"/>
      <c r="CR35" s="123"/>
      <c r="CS35" s="123"/>
      <c r="CT35" s="65"/>
      <c r="CU35" s="65"/>
      <c r="CV35" s="65"/>
      <c r="CW35" s="65"/>
      <c r="CX35" s="65"/>
      <c r="CY35" s="65"/>
      <c r="CZ35" s="65"/>
      <c r="DA35" s="65"/>
      <c r="DB35" s="65"/>
      <c r="DC35" s="65"/>
      <c r="DD35" s="65"/>
      <c r="DE35" s="76"/>
      <c r="DF35" s="20"/>
      <c r="DG35" s="20"/>
      <c r="DH35" s="20"/>
      <c r="DI35" s="20"/>
    </row>
    <row r="36" spans="1:128" ht="18" customHeight="1">
      <c r="A36" s="100"/>
      <c r="B36" s="101"/>
      <c r="C36" s="101"/>
      <c r="D36" s="101"/>
      <c r="E36" s="101"/>
      <c r="F36" s="101"/>
      <c r="G36" s="101"/>
      <c r="H36" s="101"/>
      <c r="I36" s="101"/>
      <c r="J36" s="101"/>
      <c r="K36" s="101"/>
      <c r="L36" s="101"/>
      <c r="M36" s="101"/>
      <c r="N36" s="101"/>
      <c r="O36" s="101"/>
      <c r="P36" s="101"/>
      <c r="Q36" s="66"/>
      <c r="R36" s="66"/>
      <c r="S36" s="102"/>
      <c r="T36" s="102"/>
      <c r="U36" s="109"/>
      <c r="V36" s="103" t="s">
        <v>104</v>
      </c>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4"/>
      <c r="BM36" s="20"/>
      <c r="BN36" s="1972" t="s">
        <v>117</v>
      </c>
      <c r="BO36" s="1972"/>
      <c r="BP36" s="1972"/>
      <c r="BQ36" s="1972"/>
      <c r="BR36" s="1972"/>
      <c r="BS36" s="1972"/>
      <c r="BT36" s="1972"/>
      <c r="BU36" s="1972"/>
      <c r="BV36" s="1972"/>
      <c r="BW36" s="1972"/>
      <c r="BX36" s="1972"/>
      <c r="BY36" s="1972"/>
      <c r="BZ36" s="1972"/>
      <c r="CA36" s="1972"/>
      <c r="CB36" s="1972"/>
      <c r="CC36" s="1972"/>
      <c r="CD36" s="1972"/>
      <c r="CE36" s="1972"/>
      <c r="CF36" s="1972"/>
      <c r="CG36" s="1972"/>
      <c r="CH36" s="1972"/>
      <c r="CI36" s="1972"/>
      <c r="CJ36" s="1972"/>
      <c r="CK36" s="1972"/>
      <c r="CL36" s="1972"/>
      <c r="CM36" s="1972"/>
      <c r="CN36" s="1972"/>
      <c r="CO36" s="1972"/>
      <c r="CP36" s="1972"/>
      <c r="CQ36" s="1972"/>
      <c r="CR36" s="1972"/>
      <c r="CS36" s="1972"/>
      <c r="CT36" s="1972"/>
      <c r="CU36" s="1972"/>
      <c r="CV36" s="1972"/>
      <c r="CW36" s="1972"/>
      <c r="CX36" s="1972"/>
      <c r="CY36" s="1972"/>
      <c r="CZ36" s="1972"/>
      <c r="DA36" s="1972"/>
      <c r="DB36" s="1972"/>
      <c r="DC36" s="1972"/>
      <c r="DD36" s="1972"/>
      <c r="DE36" s="1972"/>
      <c r="DF36" s="32"/>
      <c r="DG36" s="32"/>
      <c r="DH36" s="32"/>
      <c r="DI36" s="32"/>
      <c r="DJ36" s="32"/>
      <c r="DK36" s="32"/>
      <c r="DL36" s="32"/>
      <c r="DM36" s="32"/>
      <c r="DN36" s="32"/>
      <c r="DO36" s="32"/>
      <c r="DP36" s="32"/>
      <c r="DQ36" s="32"/>
      <c r="DR36" s="32"/>
      <c r="DS36" s="32"/>
      <c r="DT36" s="32"/>
      <c r="DU36" s="32"/>
      <c r="DV36" s="32"/>
      <c r="DW36" s="32"/>
      <c r="DX36" s="20"/>
    </row>
    <row r="37" spans="1:109" ht="18" customHeight="1">
      <c r="A37" s="1826" t="s">
        <v>271</v>
      </c>
      <c r="B37" s="1827"/>
      <c r="C37" s="1827"/>
      <c r="D37" s="1827"/>
      <c r="E37" s="1827"/>
      <c r="F37" s="1827"/>
      <c r="G37" s="1827"/>
      <c r="H37" s="1827"/>
      <c r="I37" s="1827"/>
      <c r="J37" s="1827"/>
      <c r="K37" s="1827"/>
      <c r="L37" s="1827"/>
      <c r="M37" s="1827"/>
      <c r="N37" s="1827"/>
      <c r="O37" s="1827"/>
      <c r="P37" s="1827"/>
      <c r="Q37" s="1827"/>
      <c r="R37" s="1827"/>
      <c r="S37" s="1827"/>
      <c r="T37" s="1827"/>
      <c r="U37" s="1828"/>
      <c r="V37" s="20" t="s">
        <v>105</v>
      </c>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37"/>
      <c r="BM37" s="20"/>
      <c r="BN37" s="1972" t="s">
        <v>116</v>
      </c>
      <c r="BO37" s="1972"/>
      <c r="BP37" s="1972"/>
      <c r="BQ37" s="1972"/>
      <c r="BR37" s="1972"/>
      <c r="BS37" s="1972"/>
      <c r="BT37" s="1972"/>
      <c r="BU37" s="1972"/>
      <c r="BV37" s="1972"/>
      <c r="BW37" s="1972"/>
      <c r="BX37" s="1972"/>
      <c r="BY37" s="1972"/>
      <c r="BZ37" s="1972"/>
      <c r="CA37" s="1972"/>
      <c r="CB37" s="1972"/>
      <c r="CC37" s="1972"/>
      <c r="CD37" s="1972"/>
      <c r="CE37" s="1972"/>
      <c r="CF37" s="1972"/>
      <c r="CG37" s="1972"/>
      <c r="CH37" s="1972"/>
      <c r="CI37" s="1972"/>
      <c r="CJ37" s="1972"/>
      <c r="CK37" s="1972"/>
      <c r="CL37" s="1972"/>
      <c r="CM37" s="1972"/>
      <c r="CN37" s="1972"/>
      <c r="CO37" s="1972"/>
      <c r="CP37" s="1972"/>
      <c r="CQ37" s="1972"/>
      <c r="CR37" s="1972"/>
      <c r="CS37" s="1972"/>
      <c r="CT37" s="1972"/>
      <c r="CU37" s="1972"/>
      <c r="CV37" s="1972"/>
      <c r="CW37" s="1972"/>
      <c r="CX37" s="1972"/>
      <c r="CY37" s="1972"/>
      <c r="CZ37" s="1972"/>
      <c r="DA37" s="1972"/>
      <c r="DB37" s="1972"/>
      <c r="DC37" s="1972"/>
      <c r="DD37" s="1972"/>
      <c r="DE37" s="1972"/>
    </row>
    <row r="38" spans="1:109" ht="18" customHeight="1">
      <c r="A38" s="1829"/>
      <c r="B38" s="1827"/>
      <c r="C38" s="1827"/>
      <c r="D38" s="1827"/>
      <c r="E38" s="1827"/>
      <c r="F38" s="1827"/>
      <c r="G38" s="1827"/>
      <c r="H38" s="1827"/>
      <c r="I38" s="1827"/>
      <c r="J38" s="1827"/>
      <c r="K38" s="1827"/>
      <c r="L38" s="1827"/>
      <c r="M38" s="1827"/>
      <c r="N38" s="1827"/>
      <c r="O38" s="1827"/>
      <c r="P38" s="1827"/>
      <c r="Q38" s="1827"/>
      <c r="R38" s="1827"/>
      <c r="S38" s="1827"/>
      <c r="T38" s="1827"/>
      <c r="U38" s="1828"/>
      <c r="V38" s="20" t="s">
        <v>272</v>
      </c>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37"/>
      <c r="BM38" s="20"/>
      <c r="BN38" s="1973" t="s">
        <v>118</v>
      </c>
      <c r="BO38" s="1973"/>
      <c r="BP38" s="1973"/>
      <c r="BQ38" s="1973"/>
      <c r="BR38" s="1973"/>
      <c r="BS38" s="1973"/>
      <c r="BT38" s="1973"/>
      <c r="BU38" s="1973"/>
      <c r="BV38" s="1973"/>
      <c r="BW38" s="1973"/>
      <c r="BX38" s="1973"/>
      <c r="BY38" s="1973"/>
      <c r="BZ38" s="1973"/>
      <c r="CA38" s="1973"/>
      <c r="CB38" s="1973"/>
      <c r="CC38" s="1973"/>
      <c r="CD38" s="1973"/>
      <c r="CE38" s="1973"/>
      <c r="CF38" s="1973"/>
      <c r="CG38" s="1973"/>
      <c r="CH38" s="1973"/>
      <c r="CI38" s="1973"/>
      <c r="CJ38" s="1973"/>
      <c r="CK38" s="1973"/>
      <c r="CL38" s="1973"/>
      <c r="CM38" s="1973"/>
      <c r="CN38" s="1973"/>
      <c r="CO38" s="1973"/>
      <c r="CP38" s="1973"/>
      <c r="CQ38" s="1973"/>
      <c r="CR38" s="1973"/>
      <c r="CS38" s="1973"/>
      <c r="CT38" s="1973"/>
      <c r="CU38" s="1973"/>
      <c r="CV38" s="1973"/>
      <c r="CW38" s="1973"/>
      <c r="CX38" s="1973"/>
      <c r="CY38" s="1973"/>
      <c r="CZ38" s="1973"/>
      <c r="DA38" s="1973"/>
      <c r="DB38" s="1973"/>
      <c r="DC38" s="1973"/>
      <c r="DD38" s="1973"/>
      <c r="DE38" s="1973"/>
    </row>
    <row r="39" spans="1:108" ht="18" customHeight="1">
      <c r="A39" s="1829"/>
      <c r="B39" s="1827"/>
      <c r="C39" s="1827"/>
      <c r="D39" s="1827"/>
      <c r="E39" s="1827"/>
      <c r="F39" s="1827"/>
      <c r="G39" s="1827"/>
      <c r="H39" s="1827"/>
      <c r="I39" s="1827"/>
      <c r="J39" s="1827"/>
      <c r="K39" s="1827"/>
      <c r="L39" s="1827"/>
      <c r="M39" s="1827"/>
      <c r="N39" s="1827"/>
      <c r="O39" s="1827"/>
      <c r="P39" s="1827"/>
      <c r="Q39" s="1827"/>
      <c r="R39" s="1827"/>
      <c r="S39" s="1827"/>
      <c r="T39" s="1827"/>
      <c r="U39" s="1828"/>
      <c r="V39" s="20" t="s">
        <v>273</v>
      </c>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37"/>
      <c r="BM39" s="20"/>
      <c r="BN39" s="33"/>
      <c r="BO39" s="33"/>
      <c r="BP39" s="33"/>
      <c r="BQ39" s="33"/>
      <c r="BR39" s="20" t="s">
        <v>119</v>
      </c>
      <c r="BS39" s="20"/>
      <c r="BT39" s="20"/>
      <c r="BU39" s="20"/>
      <c r="BV39" s="20"/>
      <c r="BW39" s="20"/>
      <c r="BX39" s="20"/>
      <c r="BY39" s="20"/>
      <c r="BZ39" s="20"/>
      <c r="CA39" s="20"/>
      <c r="CB39" s="20"/>
      <c r="CC39" s="20"/>
      <c r="CD39" s="20"/>
      <c r="CE39" s="33"/>
      <c r="CF39" s="33"/>
      <c r="CG39" s="20"/>
      <c r="CH39" s="20"/>
      <c r="CI39" s="20"/>
      <c r="CJ39" s="20"/>
      <c r="CK39" s="1747" t="s">
        <v>120</v>
      </c>
      <c r="CL39" s="1747"/>
      <c r="CM39" s="1747"/>
      <c r="CN39" s="1747"/>
      <c r="CO39" s="1747"/>
      <c r="CP39" s="1747"/>
      <c r="CQ39" s="1747"/>
      <c r="CR39" s="1747"/>
      <c r="CS39" s="1747"/>
      <c r="CT39" s="1747"/>
      <c r="CU39" s="1747"/>
      <c r="CV39" s="1747"/>
      <c r="CW39" s="1747"/>
      <c r="CX39" s="1747"/>
      <c r="CY39" s="20"/>
      <c r="CZ39" s="20"/>
      <c r="DA39" s="20"/>
      <c r="DB39" s="20"/>
      <c r="DC39" s="20"/>
      <c r="DD39" s="20"/>
    </row>
    <row r="40" spans="1:109" ht="18" customHeight="1">
      <c r="A40" s="1829"/>
      <c r="B40" s="1827"/>
      <c r="C40" s="1827"/>
      <c r="D40" s="1827"/>
      <c r="E40" s="1827"/>
      <c r="F40" s="1827"/>
      <c r="G40" s="1827"/>
      <c r="H40" s="1827"/>
      <c r="I40" s="1827"/>
      <c r="J40" s="1827"/>
      <c r="K40" s="1827"/>
      <c r="L40" s="1827"/>
      <c r="M40" s="1827"/>
      <c r="N40" s="1827"/>
      <c r="O40" s="1827"/>
      <c r="P40" s="1827"/>
      <c r="Q40" s="1827"/>
      <c r="R40" s="1827"/>
      <c r="S40" s="1827"/>
      <c r="T40" s="1827"/>
      <c r="U40" s="1828"/>
      <c r="V40" s="20" t="s">
        <v>122</v>
      </c>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37"/>
      <c r="BM40" s="20"/>
      <c r="BN40" s="33"/>
      <c r="BO40" s="33"/>
      <c r="BP40" s="33"/>
      <c r="BQ40" s="33"/>
      <c r="BR40" s="33"/>
      <c r="BS40" s="33"/>
      <c r="BT40" s="33"/>
      <c r="BU40" s="33"/>
      <c r="BV40" s="33"/>
      <c r="BW40" s="33"/>
      <c r="BX40" s="33"/>
      <c r="BY40" s="33"/>
      <c r="BZ40" s="33"/>
      <c r="CA40" s="33"/>
      <c r="CB40" s="33"/>
      <c r="CC40" s="33"/>
      <c r="CD40" s="33"/>
      <c r="CE40" s="20"/>
      <c r="CF40" s="20"/>
      <c r="DE40" s="20"/>
    </row>
    <row r="41" spans="1:78" ht="18" customHeight="1">
      <c r="A41" s="1829"/>
      <c r="B41" s="1827"/>
      <c r="C41" s="1827"/>
      <c r="D41" s="1827"/>
      <c r="E41" s="1827"/>
      <c r="F41" s="1827"/>
      <c r="G41" s="1827"/>
      <c r="H41" s="1827"/>
      <c r="I41" s="1827"/>
      <c r="J41" s="1827"/>
      <c r="K41" s="1827"/>
      <c r="L41" s="1827"/>
      <c r="M41" s="1827"/>
      <c r="N41" s="1827"/>
      <c r="O41" s="1827"/>
      <c r="P41" s="1827"/>
      <c r="Q41" s="1827"/>
      <c r="R41" s="1827"/>
      <c r="S41" s="1827"/>
      <c r="T41" s="1827"/>
      <c r="U41" s="1828"/>
      <c r="V41" s="20" t="s">
        <v>123</v>
      </c>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37"/>
      <c r="BM41" s="20"/>
      <c r="BN41" s="20"/>
      <c r="BO41" s="20"/>
      <c r="BP41" s="20"/>
      <c r="BQ41" s="20"/>
      <c r="BR41" s="20"/>
      <c r="BS41" s="20"/>
      <c r="BT41" s="20"/>
      <c r="BU41" s="20"/>
      <c r="BV41" s="20"/>
      <c r="BW41" s="20"/>
      <c r="BX41" s="20"/>
      <c r="BY41" s="20"/>
      <c r="BZ41" s="20"/>
    </row>
    <row r="42" spans="1:106" ht="24" customHeight="1">
      <c r="A42" s="105"/>
      <c r="B42" s="106"/>
      <c r="C42" s="106"/>
      <c r="D42" s="106"/>
      <c r="E42" s="106"/>
      <c r="F42" s="106"/>
      <c r="G42" s="106"/>
      <c r="H42" s="106"/>
      <c r="I42" s="106"/>
      <c r="J42" s="106"/>
      <c r="K42" s="106"/>
      <c r="L42" s="106"/>
      <c r="M42" s="106"/>
      <c r="N42" s="106"/>
      <c r="O42" s="106"/>
      <c r="P42" s="106"/>
      <c r="Q42" s="45"/>
      <c r="R42" s="45"/>
      <c r="S42" s="26"/>
      <c r="T42" s="26"/>
      <c r="U42" s="107"/>
      <c r="V42" s="28" t="s">
        <v>124</v>
      </c>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108"/>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row>
    <row r="43" spans="1:106" ht="15.75" customHeight="1">
      <c r="A43" s="29"/>
      <c r="B43" s="29"/>
      <c r="D43" s="1706" t="s">
        <v>417</v>
      </c>
      <c r="E43" s="1706"/>
      <c r="F43" s="1706"/>
      <c r="G43" s="1706"/>
      <c r="H43" s="1706"/>
      <c r="I43" s="1706"/>
      <c r="J43" s="1706"/>
      <c r="K43" s="1706"/>
      <c r="L43" s="1706"/>
      <c r="M43" s="1706"/>
      <c r="N43" s="1706"/>
      <c r="O43" s="1706"/>
      <c r="P43" s="1706"/>
      <c r="Q43" s="1706"/>
      <c r="R43" s="1706"/>
      <c r="S43" s="1706"/>
      <c r="T43" s="1706"/>
      <c r="U43" s="1706"/>
      <c r="V43" s="1706"/>
      <c r="W43" s="1706"/>
      <c r="X43" s="1706"/>
      <c r="Y43" s="1706"/>
      <c r="Z43" s="1706"/>
      <c r="AA43" s="1706"/>
      <c r="AB43" s="1706"/>
      <c r="AC43" s="1706"/>
      <c r="AD43" s="1706"/>
      <c r="AE43" s="1706"/>
      <c r="AF43" s="1706"/>
      <c r="AG43" s="1706"/>
      <c r="AH43" s="1706"/>
      <c r="AI43" s="1706"/>
      <c r="AJ43" s="1706"/>
      <c r="AK43" s="1706"/>
      <c r="AL43" s="1706"/>
      <c r="AM43" s="1706"/>
      <c r="AN43" s="1706"/>
      <c r="AO43" s="1706"/>
      <c r="AP43" s="1706"/>
      <c r="AQ43" s="1706"/>
      <c r="AR43" s="1706"/>
      <c r="AS43" s="1706"/>
      <c r="AT43" s="1706"/>
      <c r="AU43" s="1706"/>
      <c r="AV43" s="1706"/>
      <c r="AW43" s="1706"/>
      <c r="AX43" s="1706"/>
      <c r="AY43" s="1706"/>
      <c r="AZ43" s="1706"/>
      <c r="BA43" s="1706"/>
      <c r="BB43" s="1706"/>
      <c r="BC43" s="1706"/>
      <c r="BD43" s="1706"/>
      <c r="BE43" s="1706"/>
      <c r="BF43" s="1706"/>
      <c r="BG43" s="1706"/>
      <c r="BH43" s="1706"/>
      <c r="BI43" s="1706"/>
      <c r="BJ43" s="1706"/>
      <c r="BK43" s="1706"/>
      <c r="BL43" s="1706"/>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row>
    <row r="44" spans="1:109" ht="11.25" customHeight="1">
      <c r="A44" s="1720" t="s">
        <v>427</v>
      </c>
      <c r="B44" s="1720"/>
      <c r="C44" s="1720"/>
      <c r="D44" s="1720"/>
      <c r="E44" s="1720"/>
      <c r="F44" s="1721" t="str">
        <f>'打込'!F83</f>
        <v>令和1年5月1日</v>
      </c>
      <c r="G44" s="1721"/>
      <c r="H44" s="1721"/>
      <c r="I44" s="1721"/>
      <c r="J44" s="1721"/>
      <c r="K44" s="1721"/>
      <c r="L44" s="1721"/>
      <c r="M44" s="1721"/>
      <c r="N44" s="1721"/>
      <c r="O44" s="1721"/>
      <c r="P44" s="1721"/>
      <c r="Q44" s="1721"/>
      <c r="R44" s="44"/>
      <c r="S44" s="44"/>
      <c r="T44" s="44"/>
      <c r="U44" s="44"/>
      <c r="V44" s="44"/>
      <c r="W44" s="44"/>
      <c r="X44" s="44"/>
      <c r="Y44" s="44"/>
      <c r="Z44" s="44"/>
      <c r="AA44" s="44"/>
      <c r="AB44" s="44"/>
      <c r="AC44" s="44"/>
      <c r="AD44" s="44"/>
      <c r="AE44" s="44"/>
      <c r="AF44" s="44"/>
      <c r="AG44" s="44"/>
      <c r="AH44" s="44"/>
      <c r="AI44" s="44"/>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row>
    <row r="45" spans="1:109" ht="18" customHeight="1">
      <c r="A45" s="29"/>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row>
    <row r="46" spans="1:109" ht="13.5" customHeight="1">
      <c r="A46" s="29"/>
      <c r="B46" s="29"/>
      <c r="C46" s="29"/>
      <c r="D46" s="29"/>
      <c r="E46" s="29"/>
      <c r="F46" s="36"/>
      <c r="G46" s="36"/>
      <c r="H46" s="29"/>
      <c r="I46" s="20"/>
      <c r="J46" s="20"/>
      <c r="K46" s="20"/>
      <c r="L46" s="20"/>
      <c r="M46" s="20"/>
      <c r="N46" s="20"/>
      <c r="O46" s="20"/>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row>
    <row r="47" spans="1:109" ht="28.5" customHeight="1">
      <c r="A47" s="1814" t="s">
        <v>41</v>
      </c>
      <c r="B47" s="1815"/>
      <c r="C47" s="1815"/>
      <c r="D47" s="1815"/>
      <c r="E47" s="1846" t="s">
        <v>40</v>
      </c>
      <c r="F47" s="1815"/>
      <c r="G47" s="1815"/>
      <c r="H47" s="1847"/>
      <c r="I47" s="67"/>
      <c r="J47" s="1715" t="s">
        <v>34</v>
      </c>
      <c r="K47" s="1715"/>
      <c r="L47" s="1715"/>
      <c r="M47" s="1715"/>
      <c r="N47" s="1715"/>
      <c r="O47" s="1715"/>
      <c r="P47" s="1715"/>
      <c r="Q47" s="1715"/>
      <c r="R47" s="1715"/>
      <c r="S47" s="1715"/>
      <c r="T47" s="1715"/>
      <c r="U47" s="1715"/>
      <c r="V47" s="1715"/>
      <c r="W47" s="69"/>
      <c r="X47" s="1793" t="s">
        <v>37</v>
      </c>
      <c r="Y47" s="1794"/>
      <c r="Z47" s="1794"/>
      <c r="AA47" s="1794"/>
      <c r="AB47" s="1794"/>
      <c r="AC47" s="1794"/>
      <c r="AD47" s="1795"/>
      <c r="AE47" s="67"/>
      <c r="AF47" s="69"/>
      <c r="AG47" s="1735"/>
      <c r="AH47" s="1735"/>
      <c r="AI47" s="1735"/>
      <c r="AJ47" s="1735"/>
      <c r="AK47" s="1735"/>
      <c r="AL47" s="1735"/>
      <c r="AM47" s="1735"/>
      <c r="AN47" s="1735"/>
      <c r="AO47" s="1735"/>
      <c r="AP47" s="1735"/>
      <c r="AQ47" s="1735"/>
      <c r="AR47" s="1735"/>
      <c r="AS47" s="1735"/>
      <c r="AT47" s="1735"/>
      <c r="AU47" s="1735"/>
      <c r="AV47" s="1735"/>
      <c r="AW47" s="1735"/>
      <c r="AX47" s="1735"/>
      <c r="AY47" s="1735"/>
      <c r="AZ47" s="1735"/>
      <c r="BA47" s="1735"/>
      <c r="BB47" s="1735"/>
      <c r="BC47" s="1735"/>
      <c r="BD47" s="1735"/>
      <c r="BE47" s="1735"/>
      <c r="BF47" s="1735"/>
      <c r="BG47" s="1736"/>
      <c r="BH47" s="1736"/>
      <c r="BI47" s="1736"/>
      <c r="BJ47" s="1736"/>
      <c r="BK47" s="191"/>
      <c r="BL47" s="1724" t="s">
        <v>200</v>
      </c>
      <c r="BM47" s="1725"/>
      <c r="BN47" s="1725"/>
      <c r="BO47" s="1725"/>
      <c r="BP47" s="1725"/>
      <c r="BQ47" s="1725"/>
      <c r="BR47" s="1725"/>
      <c r="BS47" s="1725"/>
      <c r="BT47" s="1725"/>
      <c r="BU47" s="1725"/>
      <c r="BV47" s="1725"/>
      <c r="BW47" s="1726"/>
      <c r="BX47" s="193"/>
      <c r="BY47" s="1745"/>
      <c r="BZ47" s="1745"/>
      <c r="CA47" s="1745"/>
      <c r="CB47" s="1745"/>
      <c r="CC47" s="1745"/>
      <c r="CD47" s="1745"/>
      <c r="CE47" s="1745"/>
      <c r="CF47" s="1745"/>
      <c r="CG47" s="1745"/>
      <c r="CH47" s="1745"/>
      <c r="CI47" s="1745"/>
      <c r="CJ47" s="1745"/>
      <c r="CK47" s="1745"/>
      <c r="CL47" s="1745"/>
      <c r="CM47" s="1745"/>
      <c r="CN47" s="1745"/>
      <c r="CO47" s="1745"/>
      <c r="CP47" s="1745"/>
      <c r="CQ47" s="1745"/>
      <c r="CR47" s="1745"/>
      <c r="CS47" s="1745"/>
      <c r="CT47" s="1745"/>
      <c r="CU47" s="1745"/>
      <c r="CV47" s="1745"/>
      <c r="CW47" s="70"/>
      <c r="CX47" s="70"/>
      <c r="CY47" s="70"/>
      <c r="CZ47" s="193"/>
      <c r="DA47" s="193"/>
      <c r="DB47" s="193"/>
      <c r="DC47" s="193"/>
      <c r="DD47" s="193"/>
      <c r="DE47" s="194"/>
    </row>
    <row r="48" spans="1:109" ht="28.5" customHeight="1">
      <c r="A48" s="1816"/>
      <c r="B48" s="1817"/>
      <c r="C48" s="1817"/>
      <c r="D48" s="1817"/>
      <c r="E48" s="1848"/>
      <c r="F48" s="1817"/>
      <c r="G48" s="1817"/>
      <c r="H48" s="1849"/>
      <c r="I48" s="20"/>
      <c r="J48" s="1732" t="s">
        <v>35</v>
      </c>
      <c r="K48" s="1732"/>
      <c r="L48" s="1732"/>
      <c r="M48" s="1732"/>
      <c r="N48" s="1732"/>
      <c r="O48" s="1732"/>
      <c r="P48" s="1732"/>
      <c r="Q48" s="1732"/>
      <c r="R48" s="1732"/>
      <c r="S48" s="1732"/>
      <c r="T48" s="1732"/>
      <c r="U48" s="1732"/>
      <c r="V48" s="1732"/>
      <c r="W48" s="20"/>
      <c r="X48" s="1729" t="s">
        <v>37</v>
      </c>
      <c r="Y48" s="1730"/>
      <c r="Z48" s="1730"/>
      <c r="AA48" s="1730"/>
      <c r="AB48" s="1730"/>
      <c r="AC48" s="1730"/>
      <c r="AD48" s="1731"/>
      <c r="AE48" s="57"/>
      <c r="AF48" s="20"/>
      <c r="AG48" s="1744"/>
      <c r="AH48" s="1744"/>
      <c r="AI48" s="1744"/>
      <c r="AJ48" s="1744"/>
      <c r="AK48" s="1744"/>
      <c r="AL48" s="1744"/>
      <c r="AM48" s="1744"/>
      <c r="AN48" s="1744"/>
      <c r="AO48" s="1744"/>
      <c r="AP48" s="1744"/>
      <c r="AQ48" s="1744"/>
      <c r="AR48" s="1744"/>
      <c r="AS48" s="1744"/>
      <c r="AT48" s="1744"/>
      <c r="AU48" s="1744"/>
      <c r="AV48" s="1744"/>
      <c r="AW48" s="1744"/>
      <c r="AX48" s="1744"/>
      <c r="AY48" s="1744"/>
      <c r="AZ48" s="1744"/>
      <c r="BA48" s="1744"/>
      <c r="BB48" s="1744"/>
      <c r="BC48" s="1744"/>
      <c r="BD48" s="1744"/>
      <c r="BE48" s="1744"/>
      <c r="BF48" s="1744"/>
      <c r="BG48" s="1744"/>
      <c r="BH48" s="1744"/>
      <c r="BI48" s="1744"/>
      <c r="BJ48" s="1744"/>
      <c r="BK48" s="154"/>
      <c r="BL48" s="1724" t="s">
        <v>200</v>
      </c>
      <c r="BM48" s="1725"/>
      <c r="BN48" s="1725"/>
      <c r="BO48" s="1725"/>
      <c r="BP48" s="1725"/>
      <c r="BQ48" s="1725"/>
      <c r="BR48" s="1725"/>
      <c r="BS48" s="1725"/>
      <c r="BT48" s="1725"/>
      <c r="BU48" s="1725"/>
      <c r="BV48" s="1725"/>
      <c r="BW48" s="1726"/>
      <c r="BX48" s="51"/>
      <c r="BY48" s="1743"/>
      <c r="BZ48" s="1743"/>
      <c r="CA48" s="1743"/>
      <c r="CB48" s="1743"/>
      <c r="CC48" s="1743"/>
      <c r="CD48" s="1743"/>
      <c r="CE48" s="1743"/>
      <c r="CF48" s="1743"/>
      <c r="CG48" s="1743"/>
      <c r="CH48" s="1743"/>
      <c r="CI48" s="1743"/>
      <c r="CJ48" s="1743"/>
      <c r="CK48" s="1743"/>
      <c r="CL48" s="1743"/>
      <c r="CM48" s="1743"/>
      <c r="CN48" s="1743"/>
      <c r="CO48" s="1743"/>
      <c r="CP48" s="1743"/>
      <c r="CQ48" s="1743"/>
      <c r="CR48" s="1743"/>
      <c r="CS48" s="1743"/>
      <c r="CT48" s="1743"/>
      <c r="CU48" s="1743"/>
      <c r="CV48" s="1743"/>
      <c r="CW48" s="51"/>
      <c r="CX48" s="51"/>
      <c r="CY48" s="51"/>
      <c r="CZ48" s="51"/>
      <c r="DA48" s="51"/>
      <c r="DB48" s="51"/>
      <c r="DC48" s="51"/>
      <c r="DD48" s="51"/>
      <c r="DE48" s="71"/>
    </row>
    <row r="49" spans="1:109" ht="28.5" customHeight="1">
      <c r="A49" s="1816"/>
      <c r="B49" s="1817"/>
      <c r="C49" s="1817"/>
      <c r="D49" s="1817"/>
      <c r="E49" s="1848"/>
      <c r="F49" s="1817"/>
      <c r="G49" s="1817"/>
      <c r="H49" s="1849"/>
      <c r="I49" s="1722" t="s">
        <v>36</v>
      </c>
      <c r="J49" s="1723"/>
      <c r="K49" s="1723"/>
      <c r="L49" s="1723"/>
      <c r="M49" s="1723"/>
      <c r="N49" s="1723"/>
      <c r="O49" s="1723"/>
      <c r="P49" s="1723"/>
      <c r="Q49" s="1723"/>
      <c r="R49" s="1723"/>
      <c r="S49" s="1723"/>
      <c r="T49" s="1723"/>
      <c r="U49" s="1723"/>
      <c r="V49" s="1723"/>
      <c r="W49" s="1723"/>
      <c r="X49" s="1723"/>
      <c r="Y49" s="1723"/>
      <c r="Z49" s="1723"/>
      <c r="AA49" s="1723"/>
      <c r="AB49" s="1723"/>
      <c r="AC49" s="1723"/>
      <c r="AD49" s="1723"/>
      <c r="AE49" s="46"/>
      <c r="AF49" s="49"/>
      <c r="AG49" s="1727" t="s">
        <v>48</v>
      </c>
      <c r="AH49" s="1727"/>
      <c r="AI49" s="1727"/>
      <c r="AJ49" s="49"/>
      <c r="AK49" s="1728"/>
      <c r="AL49" s="1728"/>
      <c r="AM49" s="1728"/>
      <c r="AN49" s="1728"/>
      <c r="AO49" s="1728"/>
      <c r="AP49" s="1728"/>
      <c r="AQ49" s="1728"/>
      <c r="AR49" s="1728"/>
      <c r="AS49" s="1728"/>
      <c r="AT49" s="1728"/>
      <c r="AU49" s="1728"/>
      <c r="AV49" s="1728"/>
      <c r="AW49" s="1728"/>
      <c r="AX49" s="1728"/>
      <c r="AY49" s="1728"/>
      <c r="AZ49" s="1728"/>
      <c r="BA49" s="1728"/>
      <c r="BB49" s="1728"/>
      <c r="BC49" s="1728"/>
      <c r="BD49" s="1728"/>
      <c r="BE49" s="1728"/>
      <c r="BF49" s="1728"/>
      <c r="BG49" s="1728"/>
      <c r="BH49" s="1728"/>
      <c r="BI49" s="1728"/>
      <c r="BJ49" s="1728"/>
      <c r="BK49" s="53"/>
      <c r="BL49" s="1752" t="s">
        <v>49</v>
      </c>
      <c r="BM49" s="1752"/>
      <c r="BN49" s="1752"/>
      <c r="BO49" s="49"/>
      <c r="BP49" s="49"/>
      <c r="BQ49" s="49"/>
      <c r="BR49" s="49"/>
      <c r="BS49" s="49"/>
      <c r="BT49" s="49"/>
      <c r="BU49" s="49"/>
      <c r="BV49" s="49"/>
      <c r="BW49" s="49"/>
      <c r="BX49" s="49"/>
      <c r="BY49" s="49"/>
      <c r="BZ49" s="49"/>
      <c r="CA49" s="49"/>
      <c r="CB49" s="49"/>
      <c r="CC49" s="49"/>
      <c r="CD49" s="49"/>
      <c r="CE49" s="49"/>
      <c r="CF49" s="53"/>
      <c r="CG49" s="53"/>
      <c r="CH49" s="53"/>
      <c r="CI49" s="53"/>
      <c r="CJ49" s="53"/>
      <c r="CK49" s="54"/>
      <c r="CL49" s="54"/>
      <c r="CM49" s="54"/>
      <c r="CN49" s="54"/>
      <c r="CO49" s="54"/>
      <c r="CP49" s="54"/>
      <c r="CQ49" s="54"/>
      <c r="CR49" s="54"/>
      <c r="CS49" s="49"/>
      <c r="CT49" s="49"/>
      <c r="CU49" s="49"/>
      <c r="CV49" s="49"/>
      <c r="CW49" s="49"/>
      <c r="CX49" s="49"/>
      <c r="CY49" s="49"/>
      <c r="CZ49" s="49"/>
      <c r="DA49" s="49"/>
      <c r="DB49" s="49"/>
      <c r="DC49" s="49"/>
      <c r="DD49" s="49"/>
      <c r="DE49" s="48"/>
    </row>
    <row r="50" spans="1:112" ht="28.5" customHeight="1">
      <c r="A50" s="1816"/>
      <c r="B50" s="1817"/>
      <c r="C50" s="1817"/>
      <c r="D50" s="1817"/>
      <c r="E50" s="1848"/>
      <c r="F50" s="1817"/>
      <c r="G50" s="1817"/>
      <c r="H50" s="1849"/>
      <c r="I50" s="20"/>
      <c r="J50" s="1800" t="s">
        <v>254</v>
      </c>
      <c r="K50" s="1800"/>
      <c r="L50" s="1800"/>
      <c r="M50" s="1800"/>
      <c r="N50" s="1800"/>
      <c r="O50" s="1800"/>
      <c r="P50" s="1800"/>
      <c r="Q50" s="1800"/>
      <c r="R50" s="1800"/>
      <c r="S50" s="1800"/>
      <c r="T50" s="1800"/>
      <c r="U50" s="1800"/>
      <c r="V50" s="1800"/>
      <c r="W50" s="20"/>
      <c r="X50" s="1801" t="s">
        <v>38</v>
      </c>
      <c r="Y50" s="1802"/>
      <c r="Z50" s="1802"/>
      <c r="AA50" s="1802"/>
      <c r="AB50" s="1802"/>
      <c r="AC50" s="1802"/>
      <c r="AD50" s="1802"/>
      <c r="AE50" s="57"/>
      <c r="AF50" s="20"/>
      <c r="AG50" s="1733"/>
      <c r="AH50" s="1733"/>
      <c r="AI50" s="1733"/>
      <c r="AJ50" s="1733"/>
      <c r="AK50" s="1733"/>
      <c r="AL50" s="1733"/>
      <c r="AM50" s="1733"/>
      <c r="AN50" s="1733"/>
      <c r="AO50" s="1733"/>
      <c r="AP50" s="1733"/>
      <c r="AQ50" s="1733"/>
      <c r="AR50" s="1733"/>
      <c r="AS50" s="1733"/>
      <c r="AT50" s="1733"/>
      <c r="AU50" s="1733"/>
      <c r="AV50" s="1733"/>
      <c r="AW50" s="1733"/>
      <c r="AX50" s="1733"/>
      <c r="AY50" s="1733"/>
      <c r="AZ50" s="1733"/>
      <c r="BA50" s="1733"/>
      <c r="BB50" s="1733"/>
      <c r="BC50" s="1733"/>
      <c r="BD50" s="1733"/>
      <c r="BE50" s="1733"/>
      <c r="BF50" s="1733"/>
      <c r="BG50" s="1733"/>
      <c r="BH50" s="1733"/>
      <c r="BI50" s="1733"/>
      <c r="BJ50" s="1733"/>
      <c r="BK50" s="1733"/>
      <c r="BL50" s="1733"/>
      <c r="BM50" s="1733"/>
      <c r="BN50" s="1733"/>
      <c r="BO50" s="1733"/>
      <c r="BP50" s="1733"/>
      <c r="BQ50" s="1733"/>
      <c r="BR50" s="1733"/>
      <c r="BS50" s="1733"/>
      <c r="BT50" s="1733"/>
      <c r="BU50" s="1733"/>
      <c r="BV50" s="1733"/>
      <c r="BW50" s="1733"/>
      <c r="BX50" s="1733"/>
      <c r="BY50" s="1733"/>
      <c r="BZ50" s="1733"/>
      <c r="CA50" s="1733"/>
      <c r="CB50" s="1733"/>
      <c r="CC50" s="1733"/>
      <c r="CD50" s="1733"/>
      <c r="CE50" s="1733"/>
      <c r="CF50" s="1733"/>
      <c r="CG50" s="1733"/>
      <c r="CH50" s="1733"/>
      <c r="CI50" s="1733"/>
      <c r="CJ50" s="1733"/>
      <c r="CK50" s="1733"/>
      <c r="CL50" s="1733"/>
      <c r="CM50" s="1733"/>
      <c r="CN50" s="1733"/>
      <c r="CO50" s="1733"/>
      <c r="CP50" s="20"/>
      <c r="CQ50" s="1754" t="s">
        <v>108</v>
      </c>
      <c r="CR50" s="1752"/>
      <c r="CS50" s="1752"/>
      <c r="CT50" s="1752"/>
      <c r="CU50" s="1752"/>
      <c r="CV50" s="1752"/>
      <c r="CW50" s="1752"/>
      <c r="CX50" s="1752"/>
      <c r="CY50" s="1752"/>
      <c r="CZ50" s="1752"/>
      <c r="DA50" s="1752"/>
      <c r="DB50" s="1752"/>
      <c r="DC50" s="1752"/>
      <c r="DD50" s="1752"/>
      <c r="DE50" s="1753"/>
      <c r="DF50" s="20"/>
      <c r="DG50" s="20"/>
      <c r="DH50" s="20"/>
    </row>
    <row r="51" spans="1:112" ht="28.5" customHeight="1">
      <c r="A51" s="1816"/>
      <c r="B51" s="1817"/>
      <c r="C51" s="1817"/>
      <c r="D51" s="1817"/>
      <c r="E51" s="1848"/>
      <c r="F51" s="1817"/>
      <c r="G51" s="1817"/>
      <c r="H51" s="1849"/>
      <c r="I51" s="20"/>
      <c r="J51" s="1800"/>
      <c r="K51" s="1800"/>
      <c r="L51" s="1800"/>
      <c r="M51" s="1800"/>
      <c r="N51" s="1800"/>
      <c r="O51" s="1800"/>
      <c r="P51" s="1800"/>
      <c r="Q51" s="1800"/>
      <c r="R51" s="1800"/>
      <c r="S51" s="1800"/>
      <c r="T51" s="1800"/>
      <c r="U51" s="1800"/>
      <c r="V51" s="1800"/>
      <c r="W51" s="20"/>
      <c r="X51" s="1722" t="s">
        <v>100</v>
      </c>
      <c r="Y51" s="1723"/>
      <c r="Z51" s="1723"/>
      <c r="AA51" s="1723"/>
      <c r="AB51" s="1723"/>
      <c r="AC51" s="1723"/>
      <c r="AD51" s="1723"/>
      <c r="AE51" s="58"/>
      <c r="AF51" s="53"/>
      <c r="AG51" s="1762"/>
      <c r="AH51" s="1762"/>
      <c r="AI51" s="1762"/>
      <c r="AJ51" s="1762"/>
      <c r="AK51" s="1762"/>
      <c r="AL51" s="1762"/>
      <c r="AM51" s="1762"/>
      <c r="AN51" s="1762"/>
      <c r="AO51" s="1762"/>
      <c r="AP51" s="1762"/>
      <c r="AQ51" s="1762"/>
      <c r="AR51" s="1762"/>
      <c r="AS51" s="1724" t="s">
        <v>200</v>
      </c>
      <c r="AT51" s="1725"/>
      <c r="AU51" s="1725"/>
      <c r="AV51" s="1725"/>
      <c r="AW51" s="1725"/>
      <c r="AX51" s="1725"/>
      <c r="AY51" s="1725"/>
      <c r="AZ51" s="1725"/>
      <c r="BA51" s="1725"/>
      <c r="BB51" s="1725"/>
      <c r="BC51" s="1725"/>
      <c r="BD51" s="1726"/>
      <c r="BE51" s="1760"/>
      <c r="BF51" s="1761"/>
      <c r="BG51" s="1761"/>
      <c r="BH51" s="1761"/>
      <c r="BI51" s="1761"/>
      <c r="BJ51" s="1761"/>
      <c r="BK51" s="1761"/>
      <c r="BL51" s="1761"/>
      <c r="BM51" s="1761"/>
      <c r="BN51" s="1761"/>
      <c r="BO51" s="1761"/>
      <c r="BP51" s="1761"/>
      <c r="BQ51" s="1761"/>
      <c r="BR51" s="1761"/>
      <c r="BS51" s="1761"/>
      <c r="BT51" s="1761"/>
      <c r="BU51" s="1761"/>
      <c r="BV51" s="1761"/>
      <c r="BW51" s="1761"/>
      <c r="BX51" s="1761"/>
      <c r="BY51" s="1761"/>
      <c r="BZ51" s="1761"/>
      <c r="CA51" s="1761"/>
      <c r="CB51" s="1754" t="s">
        <v>33</v>
      </c>
      <c r="CC51" s="1752"/>
      <c r="CD51" s="1752"/>
      <c r="CE51" s="1752"/>
      <c r="CF51" s="1752"/>
      <c r="CG51" s="1752"/>
      <c r="CH51" s="1752"/>
      <c r="CI51" s="1752"/>
      <c r="CJ51" s="1752"/>
      <c r="CK51" s="1752"/>
      <c r="CL51" s="1755"/>
      <c r="CM51" s="192"/>
      <c r="CN51" s="1733"/>
      <c r="CO51" s="1733"/>
      <c r="CP51" s="1733"/>
      <c r="CQ51" s="1733"/>
      <c r="CR51" s="1733"/>
      <c r="CS51" s="1733"/>
      <c r="CT51" s="1733"/>
      <c r="CU51" s="1733"/>
      <c r="CV51" s="1733"/>
      <c r="CW51" s="1733"/>
      <c r="CX51" s="1733"/>
      <c r="CY51" s="1733"/>
      <c r="CZ51" s="1733"/>
      <c r="DA51" s="1733"/>
      <c r="DB51" s="1733"/>
      <c r="DC51" s="1733"/>
      <c r="DD51" s="1733"/>
      <c r="DE51" s="48"/>
      <c r="DF51" s="20"/>
      <c r="DG51" s="20"/>
      <c r="DH51" s="20"/>
    </row>
    <row r="52" spans="1:109" ht="28.5" customHeight="1">
      <c r="A52" s="1816"/>
      <c r="B52" s="1817"/>
      <c r="C52" s="1817"/>
      <c r="D52" s="1817"/>
      <c r="E52" s="1848"/>
      <c r="F52" s="1817"/>
      <c r="G52" s="1817"/>
      <c r="H52" s="1849"/>
      <c r="I52" s="20"/>
      <c r="J52" s="1800"/>
      <c r="K52" s="1800"/>
      <c r="L52" s="1800"/>
      <c r="M52" s="1800"/>
      <c r="N52" s="1800"/>
      <c r="O52" s="1800"/>
      <c r="P52" s="1800"/>
      <c r="Q52" s="1800"/>
      <c r="R52" s="1800"/>
      <c r="S52" s="1800"/>
      <c r="T52" s="1800"/>
      <c r="U52" s="1800"/>
      <c r="V52" s="1800"/>
      <c r="W52" s="20"/>
      <c r="X52" s="1774" t="s">
        <v>39</v>
      </c>
      <c r="Y52" s="1732"/>
      <c r="Z52" s="1732"/>
      <c r="AA52" s="1732"/>
      <c r="AB52" s="1732"/>
      <c r="AC52" s="1732"/>
      <c r="AD52" s="1732"/>
      <c r="AE52" s="57"/>
      <c r="AF52" s="20"/>
      <c r="AG52" s="1798"/>
      <c r="AH52" s="1798"/>
      <c r="AI52" s="1798"/>
      <c r="AJ52" s="1798"/>
      <c r="AK52" s="1798"/>
      <c r="AL52" s="1798"/>
      <c r="AM52" s="1798"/>
      <c r="AN52" s="1798"/>
      <c r="AO52" s="1798"/>
      <c r="AP52" s="1798"/>
      <c r="AQ52" s="1798"/>
      <c r="AR52" s="1798"/>
      <c r="AS52" s="1798"/>
      <c r="AT52" s="1798"/>
      <c r="AU52" s="1798"/>
      <c r="AV52" s="1798"/>
      <c r="AW52" s="1798"/>
      <c r="AX52" s="1798"/>
      <c r="AY52" s="1798"/>
      <c r="AZ52" s="1798"/>
      <c r="BA52" s="1798"/>
      <c r="BB52" s="1798"/>
      <c r="BC52" s="1798"/>
      <c r="BD52" s="1798"/>
      <c r="BE52" s="1798"/>
      <c r="BF52" s="1798"/>
      <c r="BG52" s="1798"/>
      <c r="BH52" s="1798"/>
      <c r="BI52" s="1798"/>
      <c r="BJ52" s="1798"/>
      <c r="BK52" s="1798"/>
      <c r="BL52" s="1798"/>
      <c r="BM52" s="1798"/>
      <c r="BN52" s="1798"/>
      <c r="BO52" s="1798"/>
      <c r="BP52" s="1798"/>
      <c r="BQ52" s="1798"/>
      <c r="BR52" s="1798"/>
      <c r="BS52" s="1798"/>
      <c r="BT52" s="1798"/>
      <c r="BU52" s="1798"/>
      <c r="BV52" s="1798"/>
      <c r="BW52" s="1798"/>
      <c r="BX52" s="1798"/>
      <c r="BY52" s="1798"/>
      <c r="BZ52" s="1798"/>
      <c r="CA52" s="1798"/>
      <c r="CB52" s="1798"/>
      <c r="CC52" s="1798"/>
      <c r="CD52" s="1798"/>
      <c r="CE52" s="1798"/>
      <c r="CF52" s="1798"/>
      <c r="CG52" s="1798"/>
      <c r="CH52" s="1798"/>
      <c r="CI52" s="1798"/>
      <c r="CJ52" s="1798"/>
      <c r="CK52" s="1798"/>
      <c r="CL52" s="1798"/>
      <c r="CM52" s="1798"/>
      <c r="CN52" s="1798"/>
      <c r="CO52" s="1798"/>
      <c r="CP52" s="1798"/>
      <c r="CQ52" s="1798"/>
      <c r="CR52" s="1798"/>
      <c r="CS52" s="1798"/>
      <c r="CT52" s="1798"/>
      <c r="CU52" s="1798"/>
      <c r="CV52" s="1798"/>
      <c r="CW52" s="1798"/>
      <c r="CX52" s="1798"/>
      <c r="CY52" s="1798"/>
      <c r="CZ52" s="1798"/>
      <c r="DA52" s="1798"/>
      <c r="DB52" s="1798"/>
      <c r="DC52" s="1798"/>
      <c r="DD52" s="1798"/>
      <c r="DE52" s="1799"/>
    </row>
    <row r="53" spans="1:109" ht="28.5" customHeight="1">
      <c r="A53" s="1816"/>
      <c r="B53" s="1817"/>
      <c r="C53" s="1817"/>
      <c r="D53" s="1817"/>
      <c r="E53" s="1850" t="s">
        <v>195</v>
      </c>
      <c r="F53" s="1851"/>
      <c r="G53" s="1851"/>
      <c r="H53" s="1852"/>
      <c r="I53" s="46"/>
      <c r="J53" s="1792" t="s">
        <v>34</v>
      </c>
      <c r="K53" s="1792"/>
      <c r="L53" s="1792"/>
      <c r="M53" s="1792"/>
      <c r="N53" s="1792"/>
      <c r="O53" s="1792"/>
      <c r="P53" s="1792"/>
      <c r="Q53" s="1792"/>
      <c r="R53" s="1792"/>
      <c r="S53" s="1792"/>
      <c r="T53" s="1792"/>
      <c r="U53" s="1792"/>
      <c r="V53" s="1792"/>
      <c r="W53" s="49"/>
      <c r="X53" s="1832" t="s">
        <v>37</v>
      </c>
      <c r="Y53" s="1833"/>
      <c r="Z53" s="1833"/>
      <c r="AA53" s="1833"/>
      <c r="AB53" s="1833"/>
      <c r="AC53" s="1833"/>
      <c r="AD53" s="1834"/>
      <c r="AE53" s="46"/>
      <c r="AF53" s="49"/>
      <c r="AG53" s="1733"/>
      <c r="AH53" s="1733"/>
      <c r="AI53" s="1733"/>
      <c r="AJ53" s="1733"/>
      <c r="AK53" s="1733"/>
      <c r="AL53" s="1733"/>
      <c r="AM53" s="1733"/>
      <c r="AN53" s="1733"/>
      <c r="AO53" s="1733"/>
      <c r="AP53" s="1733"/>
      <c r="AQ53" s="1733"/>
      <c r="AR53" s="1733"/>
      <c r="AS53" s="1733"/>
      <c r="AT53" s="1733"/>
      <c r="AU53" s="1733"/>
      <c r="AV53" s="1733"/>
      <c r="AW53" s="1733"/>
      <c r="AX53" s="1733"/>
      <c r="AY53" s="1733"/>
      <c r="AZ53" s="1733"/>
      <c r="BA53" s="1733"/>
      <c r="BB53" s="1733"/>
      <c r="BC53" s="1733"/>
      <c r="BD53" s="1733"/>
      <c r="BE53" s="1733"/>
      <c r="BF53" s="1733"/>
      <c r="BG53" s="1733"/>
      <c r="BH53" s="1733"/>
      <c r="BI53" s="1733"/>
      <c r="BJ53" s="1733"/>
      <c r="BK53" s="47"/>
      <c r="BL53" s="1748" t="s">
        <v>200</v>
      </c>
      <c r="BM53" s="1749"/>
      <c r="BN53" s="1749"/>
      <c r="BO53" s="1749"/>
      <c r="BP53" s="1749"/>
      <c r="BQ53" s="1749"/>
      <c r="BR53" s="1749"/>
      <c r="BS53" s="1749"/>
      <c r="BT53" s="1749"/>
      <c r="BU53" s="1749"/>
      <c r="BV53" s="1749"/>
      <c r="BW53" s="1750"/>
      <c r="BX53" s="50"/>
      <c r="BY53" s="1751"/>
      <c r="BZ53" s="1751"/>
      <c r="CA53" s="1751"/>
      <c r="CB53" s="1751"/>
      <c r="CC53" s="1751"/>
      <c r="CD53" s="1751"/>
      <c r="CE53" s="1751"/>
      <c r="CF53" s="1751"/>
      <c r="CG53" s="1751"/>
      <c r="CH53" s="1751"/>
      <c r="CI53" s="1751"/>
      <c r="CJ53" s="1751"/>
      <c r="CK53" s="1751"/>
      <c r="CL53" s="1751"/>
      <c r="CM53" s="1751"/>
      <c r="CN53" s="1751"/>
      <c r="CO53" s="1751"/>
      <c r="CP53" s="1751"/>
      <c r="CQ53" s="1751"/>
      <c r="CR53" s="1751"/>
      <c r="CS53" s="1751"/>
      <c r="CT53" s="1751"/>
      <c r="CU53" s="1751"/>
      <c r="CV53" s="1751"/>
      <c r="CW53" s="50"/>
      <c r="CX53" s="50"/>
      <c r="CY53" s="50"/>
      <c r="CZ53" s="50"/>
      <c r="DA53" s="50"/>
      <c r="DB53" s="50"/>
      <c r="DC53" s="50"/>
      <c r="DD53" s="50"/>
      <c r="DE53" s="72"/>
    </row>
    <row r="54" spans="1:109" ht="28.5" customHeight="1">
      <c r="A54" s="1816"/>
      <c r="B54" s="1817"/>
      <c r="C54" s="1817"/>
      <c r="D54" s="1817"/>
      <c r="E54" s="1848"/>
      <c r="F54" s="1817"/>
      <c r="G54" s="1817"/>
      <c r="H54" s="1849"/>
      <c r="I54" s="20"/>
      <c r="J54" s="1732" t="s">
        <v>261</v>
      </c>
      <c r="K54" s="1732"/>
      <c r="L54" s="1732"/>
      <c r="M54" s="1732"/>
      <c r="N54" s="1732"/>
      <c r="O54" s="1732"/>
      <c r="P54" s="1732"/>
      <c r="Q54" s="1732"/>
      <c r="R54" s="1732"/>
      <c r="S54" s="1732"/>
      <c r="T54" s="1732"/>
      <c r="U54" s="1732"/>
      <c r="V54" s="1732"/>
      <c r="W54" s="20"/>
      <c r="X54" s="1729" t="s">
        <v>37</v>
      </c>
      <c r="Y54" s="1730"/>
      <c r="Z54" s="1730"/>
      <c r="AA54" s="1730"/>
      <c r="AB54" s="1730"/>
      <c r="AC54" s="1730"/>
      <c r="AD54" s="1731"/>
      <c r="AE54" s="57"/>
      <c r="AF54" s="20"/>
      <c r="AG54" s="1733"/>
      <c r="AH54" s="1733"/>
      <c r="AI54" s="1733"/>
      <c r="AJ54" s="1733"/>
      <c r="AK54" s="1733"/>
      <c r="AL54" s="1733"/>
      <c r="AM54" s="1733"/>
      <c r="AN54" s="1733"/>
      <c r="AO54" s="1733"/>
      <c r="AP54" s="1733"/>
      <c r="AQ54" s="1733"/>
      <c r="AR54" s="1733"/>
      <c r="AS54" s="1733"/>
      <c r="AT54" s="1733"/>
      <c r="AU54" s="1733"/>
      <c r="AV54" s="1733"/>
      <c r="AW54" s="1733"/>
      <c r="AX54" s="1733"/>
      <c r="AY54" s="1733"/>
      <c r="AZ54" s="1733"/>
      <c r="BA54" s="1733"/>
      <c r="BB54" s="1733"/>
      <c r="BC54" s="1733"/>
      <c r="BD54" s="1733"/>
      <c r="BE54" s="1733"/>
      <c r="BF54" s="1733"/>
      <c r="BG54" s="1733"/>
      <c r="BH54" s="1733"/>
      <c r="BI54" s="1733"/>
      <c r="BJ54" s="1733"/>
      <c r="BK54" s="47"/>
      <c r="BL54" s="1748" t="s">
        <v>200</v>
      </c>
      <c r="BM54" s="1749"/>
      <c r="BN54" s="1749"/>
      <c r="BO54" s="1749"/>
      <c r="BP54" s="1749"/>
      <c r="BQ54" s="1749"/>
      <c r="BR54" s="1749"/>
      <c r="BS54" s="1749"/>
      <c r="BT54" s="1749"/>
      <c r="BU54" s="1749"/>
      <c r="BV54" s="1749"/>
      <c r="BW54" s="1750"/>
      <c r="BX54" s="50"/>
      <c r="BY54" s="1751"/>
      <c r="BZ54" s="1751"/>
      <c r="CA54" s="1751"/>
      <c r="CB54" s="1751"/>
      <c r="CC54" s="1751"/>
      <c r="CD54" s="1751"/>
      <c r="CE54" s="1751"/>
      <c r="CF54" s="1751"/>
      <c r="CG54" s="1751"/>
      <c r="CH54" s="1751"/>
      <c r="CI54" s="1751"/>
      <c r="CJ54" s="1751"/>
      <c r="CK54" s="1751"/>
      <c r="CL54" s="1751"/>
      <c r="CM54" s="1751"/>
      <c r="CN54" s="1751"/>
      <c r="CO54" s="1751"/>
      <c r="CP54" s="1751"/>
      <c r="CQ54" s="1751"/>
      <c r="CR54" s="1751"/>
      <c r="CS54" s="1751"/>
      <c r="CT54" s="1751"/>
      <c r="CU54" s="1751"/>
      <c r="CV54" s="1751"/>
      <c r="CW54" s="50"/>
      <c r="CX54" s="50"/>
      <c r="CY54" s="50"/>
      <c r="CZ54" s="50"/>
      <c r="DA54" s="50"/>
      <c r="DB54" s="50"/>
      <c r="DC54" s="50"/>
      <c r="DD54" s="50"/>
      <c r="DE54" s="72"/>
    </row>
    <row r="55" spans="1:109" ht="28.5" customHeight="1">
      <c r="A55" s="1830"/>
      <c r="B55" s="1831"/>
      <c r="C55" s="1831"/>
      <c r="D55" s="1831"/>
      <c r="E55" s="1848"/>
      <c r="F55" s="1817"/>
      <c r="G55" s="1817"/>
      <c r="H55" s="1849"/>
      <c r="I55" s="1722" t="s">
        <v>109</v>
      </c>
      <c r="J55" s="1723"/>
      <c r="K55" s="1723"/>
      <c r="L55" s="1723"/>
      <c r="M55" s="1723"/>
      <c r="N55" s="1723"/>
      <c r="O55" s="1723"/>
      <c r="P55" s="1723"/>
      <c r="Q55" s="1723"/>
      <c r="R55" s="1723"/>
      <c r="S55" s="1723"/>
      <c r="T55" s="1723"/>
      <c r="U55" s="1723"/>
      <c r="V55" s="1723"/>
      <c r="W55" s="1723"/>
      <c r="X55" s="1723"/>
      <c r="Y55" s="1723"/>
      <c r="Z55" s="1723"/>
      <c r="AA55" s="1723"/>
      <c r="AB55" s="1723"/>
      <c r="AC55" s="1723"/>
      <c r="AD55" s="1723"/>
      <c r="AE55" s="46"/>
      <c r="AF55" s="49"/>
      <c r="AG55" s="1727" t="s">
        <v>48</v>
      </c>
      <c r="AH55" s="1727"/>
      <c r="AI55" s="1727"/>
      <c r="AJ55" s="49"/>
      <c r="AK55" s="1728"/>
      <c r="AL55" s="1728"/>
      <c r="AM55" s="1728"/>
      <c r="AN55" s="1728"/>
      <c r="AO55" s="1728"/>
      <c r="AP55" s="1728"/>
      <c r="AQ55" s="1728"/>
      <c r="AR55" s="1728"/>
      <c r="AS55" s="1728"/>
      <c r="AT55" s="1728"/>
      <c r="AU55" s="1728"/>
      <c r="AV55" s="1728"/>
      <c r="AW55" s="1728"/>
      <c r="AX55" s="1728"/>
      <c r="AY55" s="1728"/>
      <c r="AZ55" s="1728"/>
      <c r="BA55" s="1728"/>
      <c r="BB55" s="1728"/>
      <c r="BC55" s="1728"/>
      <c r="BD55" s="1728"/>
      <c r="BE55" s="1728"/>
      <c r="BF55" s="1728"/>
      <c r="BG55" s="1728"/>
      <c r="BH55" s="1728"/>
      <c r="BI55" s="1728"/>
      <c r="BJ55" s="1728"/>
      <c r="BK55" s="1728"/>
      <c r="BL55" s="49"/>
      <c r="BM55" s="49"/>
      <c r="BN55" s="49"/>
      <c r="BO55" s="1752" t="s">
        <v>49</v>
      </c>
      <c r="BP55" s="1752"/>
      <c r="BQ55" s="1752"/>
      <c r="BR55" s="56"/>
      <c r="BS55" s="56"/>
      <c r="BT55" s="56"/>
      <c r="BU55" s="56"/>
      <c r="BV55" s="49"/>
      <c r="BW55" s="49"/>
      <c r="BX55" s="49"/>
      <c r="BY55" s="49"/>
      <c r="BZ55" s="49"/>
      <c r="CA55" s="49"/>
      <c r="CB55" s="49"/>
      <c r="CC55" s="49"/>
      <c r="CD55" s="49"/>
      <c r="CE55" s="49"/>
      <c r="CF55" s="53"/>
      <c r="CG55" s="53"/>
      <c r="CH55" s="53"/>
      <c r="CI55" s="53"/>
      <c r="CJ55" s="53"/>
      <c r="CK55" s="54"/>
      <c r="CL55" s="54"/>
      <c r="CM55" s="54"/>
      <c r="CN55" s="54"/>
      <c r="CO55" s="54"/>
      <c r="CP55" s="54"/>
      <c r="CQ55" s="54"/>
      <c r="CR55" s="54"/>
      <c r="CS55" s="49"/>
      <c r="CT55" s="49"/>
      <c r="CU55" s="49"/>
      <c r="CV55" s="49"/>
      <c r="CW55" s="49"/>
      <c r="CX55" s="49"/>
      <c r="CY55" s="49"/>
      <c r="CZ55" s="49"/>
      <c r="DA55" s="49"/>
      <c r="DB55" s="49"/>
      <c r="DC55" s="49"/>
      <c r="DD55" s="49"/>
      <c r="DE55" s="48"/>
    </row>
    <row r="56" spans="1:109" ht="28.5" customHeight="1">
      <c r="A56" s="1830"/>
      <c r="B56" s="1831"/>
      <c r="C56" s="1831"/>
      <c r="D56" s="1831"/>
      <c r="E56" s="1848"/>
      <c r="F56" s="1817"/>
      <c r="G56" s="1817"/>
      <c r="H56" s="1849"/>
      <c r="I56" s="20"/>
      <c r="J56" s="1800" t="s">
        <v>155</v>
      </c>
      <c r="K56" s="1800"/>
      <c r="L56" s="1800"/>
      <c r="M56" s="1800"/>
      <c r="N56" s="1800"/>
      <c r="O56" s="1800"/>
      <c r="P56" s="1800"/>
      <c r="Q56" s="1800"/>
      <c r="R56" s="1800"/>
      <c r="S56" s="1800"/>
      <c r="T56" s="1800"/>
      <c r="U56" s="1800"/>
      <c r="V56" s="1800"/>
      <c r="W56" s="20"/>
      <c r="X56" s="1801" t="s">
        <v>38</v>
      </c>
      <c r="Y56" s="1802"/>
      <c r="Z56" s="1802"/>
      <c r="AA56" s="1802"/>
      <c r="AB56" s="1802"/>
      <c r="AC56" s="1802"/>
      <c r="AD56" s="1802"/>
      <c r="AE56" s="57"/>
      <c r="AF56" s="20"/>
      <c r="AG56" s="1733"/>
      <c r="AH56" s="1733"/>
      <c r="AI56" s="1733"/>
      <c r="AJ56" s="1733"/>
      <c r="AK56" s="1733"/>
      <c r="AL56" s="1733"/>
      <c r="AM56" s="1733"/>
      <c r="AN56" s="1733"/>
      <c r="AO56" s="1733"/>
      <c r="AP56" s="1733"/>
      <c r="AQ56" s="1733"/>
      <c r="AR56" s="1733"/>
      <c r="AS56" s="1733"/>
      <c r="AT56" s="1733"/>
      <c r="AU56" s="1733"/>
      <c r="AV56" s="1733"/>
      <c r="AW56" s="1733"/>
      <c r="AX56" s="1733"/>
      <c r="AY56" s="1733"/>
      <c r="AZ56" s="1733"/>
      <c r="BA56" s="1733"/>
      <c r="BB56" s="1733"/>
      <c r="BC56" s="1733"/>
      <c r="BD56" s="1733"/>
      <c r="BE56" s="1733"/>
      <c r="BF56" s="1733"/>
      <c r="BG56" s="1733"/>
      <c r="BH56" s="1733"/>
      <c r="BI56" s="1733"/>
      <c r="BJ56" s="1733"/>
      <c r="BK56" s="1733"/>
      <c r="BL56" s="1733"/>
      <c r="BM56" s="1733"/>
      <c r="BN56" s="1733"/>
      <c r="BO56" s="1733"/>
      <c r="BP56" s="1733"/>
      <c r="BQ56" s="1733"/>
      <c r="BR56" s="1733"/>
      <c r="BS56" s="1733"/>
      <c r="BT56" s="1733"/>
      <c r="BU56" s="1733"/>
      <c r="BV56" s="1733"/>
      <c r="BW56" s="1733"/>
      <c r="BX56" s="1733"/>
      <c r="BY56" s="1733"/>
      <c r="BZ56" s="1733"/>
      <c r="CA56" s="1733"/>
      <c r="CB56" s="1733"/>
      <c r="CC56" s="1733"/>
      <c r="CD56" s="1733"/>
      <c r="CE56" s="1733"/>
      <c r="CF56" s="1733"/>
      <c r="CG56" s="1733"/>
      <c r="CH56" s="1733"/>
      <c r="CI56" s="1733"/>
      <c r="CJ56" s="1733"/>
      <c r="CK56" s="1733"/>
      <c r="CL56" s="1733"/>
      <c r="CM56" s="1733"/>
      <c r="CN56" s="1733"/>
      <c r="CO56" s="1733"/>
      <c r="CP56" s="20"/>
      <c r="CQ56" s="1970" t="s">
        <v>108</v>
      </c>
      <c r="CR56" s="1970"/>
      <c r="CS56" s="1970"/>
      <c r="CT56" s="1970"/>
      <c r="CU56" s="1970"/>
      <c r="CV56" s="1970"/>
      <c r="CW56" s="1970"/>
      <c r="CX56" s="1970"/>
      <c r="CY56" s="1970"/>
      <c r="CZ56" s="1970"/>
      <c r="DA56" s="1970"/>
      <c r="DB56" s="1970"/>
      <c r="DC56" s="1970"/>
      <c r="DD56" s="1970"/>
      <c r="DE56" s="1971"/>
    </row>
    <row r="57" spans="1:118" ht="28.5" customHeight="1">
      <c r="A57" s="1830"/>
      <c r="B57" s="1831"/>
      <c r="C57" s="1831"/>
      <c r="D57" s="1831"/>
      <c r="E57" s="1848"/>
      <c r="F57" s="1817"/>
      <c r="G57" s="1817"/>
      <c r="H57" s="1849"/>
      <c r="I57" s="20"/>
      <c r="J57" s="1800"/>
      <c r="K57" s="1800"/>
      <c r="L57" s="1800"/>
      <c r="M57" s="1800"/>
      <c r="N57" s="1800"/>
      <c r="O57" s="1800"/>
      <c r="P57" s="1800"/>
      <c r="Q57" s="1800"/>
      <c r="R57" s="1800"/>
      <c r="S57" s="1800"/>
      <c r="T57" s="1800"/>
      <c r="U57" s="1800"/>
      <c r="V57" s="1800"/>
      <c r="W57" s="20"/>
      <c r="X57" s="1722" t="s">
        <v>100</v>
      </c>
      <c r="Y57" s="1723"/>
      <c r="Z57" s="1723"/>
      <c r="AA57" s="1723"/>
      <c r="AB57" s="1723"/>
      <c r="AC57" s="1723"/>
      <c r="AD57" s="1723"/>
      <c r="AE57" s="58"/>
      <c r="AF57" s="53"/>
      <c r="AG57" s="1855"/>
      <c r="AH57" s="1855"/>
      <c r="AI57" s="1855"/>
      <c r="AJ57" s="1855"/>
      <c r="AK57" s="1855"/>
      <c r="AL57" s="1855"/>
      <c r="AM57" s="1855"/>
      <c r="AN57" s="1855"/>
      <c r="AO57" s="1855"/>
      <c r="AP57" s="1855"/>
      <c r="AQ57" s="1855"/>
      <c r="AR57" s="1855"/>
      <c r="AS57" s="1748" t="s">
        <v>200</v>
      </c>
      <c r="AT57" s="1749"/>
      <c r="AU57" s="1749"/>
      <c r="AV57" s="1749"/>
      <c r="AW57" s="1749"/>
      <c r="AX57" s="1749"/>
      <c r="AY57" s="1749"/>
      <c r="AZ57" s="1749"/>
      <c r="BA57" s="1749"/>
      <c r="BB57" s="1749"/>
      <c r="BC57" s="1749"/>
      <c r="BD57" s="1750"/>
      <c r="BE57" s="1760"/>
      <c r="BF57" s="1761"/>
      <c r="BG57" s="1761"/>
      <c r="BH57" s="1761"/>
      <c r="BI57" s="1761"/>
      <c r="BJ57" s="1761"/>
      <c r="BK57" s="1761"/>
      <c r="BL57" s="1761"/>
      <c r="BM57" s="1761"/>
      <c r="BN57" s="1761"/>
      <c r="BO57" s="1761"/>
      <c r="BP57" s="1761"/>
      <c r="BQ57" s="1761"/>
      <c r="BR57" s="1761"/>
      <c r="BS57" s="1761"/>
      <c r="BT57" s="1761"/>
      <c r="BU57" s="1761"/>
      <c r="BV57" s="1761"/>
      <c r="BW57" s="1761"/>
      <c r="BX57" s="1761"/>
      <c r="BY57" s="1761"/>
      <c r="BZ57" s="1761"/>
      <c r="CA57" s="1761"/>
      <c r="CB57" s="1939" t="s">
        <v>33</v>
      </c>
      <c r="CC57" s="1765"/>
      <c r="CD57" s="1765"/>
      <c r="CE57" s="1765"/>
      <c r="CF57" s="1765"/>
      <c r="CG57" s="1765"/>
      <c r="CH57" s="1765"/>
      <c r="CI57" s="1765"/>
      <c r="CJ57" s="1765"/>
      <c r="CK57" s="1765"/>
      <c r="CL57" s="1940"/>
      <c r="CM57" s="192"/>
      <c r="CN57" s="1733"/>
      <c r="CO57" s="1733"/>
      <c r="CP57" s="1733"/>
      <c r="CQ57" s="1733"/>
      <c r="CR57" s="1733"/>
      <c r="CS57" s="1733"/>
      <c r="CT57" s="1733"/>
      <c r="CU57" s="1733"/>
      <c r="CV57" s="1733"/>
      <c r="CW57" s="1733"/>
      <c r="CX57" s="1733"/>
      <c r="CY57" s="1733"/>
      <c r="CZ57" s="1733"/>
      <c r="DA57" s="1733"/>
      <c r="DB57" s="1733"/>
      <c r="DC57" s="1733"/>
      <c r="DD57" s="1733"/>
      <c r="DE57" s="72"/>
      <c r="DF57" s="121"/>
      <c r="DG57" s="121"/>
      <c r="DH57" s="121"/>
      <c r="DI57" s="121"/>
      <c r="DJ57" s="121"/>
      <c r="DK57" s="121"/>
      <c r="DL57" s="121"/>
      <c r="DM57" s="121"/>
      <c r="DN57" s="121"/>
    </row>
    <row r="58" spans="1:118" ht="28.5" customHeight="1">
      <c r="A58" s="1830"/>
      <c r="B58" s="1831"/>
      <c r="C58" s="1831"/>
      <c r="D58" s="1831"/>
      <c r="E58" s="1848"/>
      <c r="F58" s="1817"/>
      <c r="G58" s="1817"/>
      <c r="H58" s="1849"/>
      <c r="I58" s="20"/>
      <c r="J58" s="1800"/>
      <c r="K58" s="1800"/>
      <c r="L58" s="1800"/>
      <c r="M58" s="1800"/>
      <c r="N58" s="1800"/>
      <c r="O58" s="1800"/>
      <c r="P58" s="1800"/>
      <c r="Q58" s="1800"/>
      <c r="R58" s="1800"/>
      <c r="S58" s="1800"/>
      <c r="T58" s="1800"/>
      <c r="U58" s="1800"/>
      <c r="V58" s="1800"/>
      <c r="W58" s="20"/>
      <c r="X58" s="1774" t="s">
        <v>39</v>
      </c>
      <c r="Y58" s="1732"/>
      <c r="Z58" s="1732"/>
      <c r="AA58" s="1732"/>
      <c r="AB58" s="1732"/>
      <c r="AC58" s="1732"/>
      <c r="AD58" s="1732"/>
      <c r="AE58" s="57"/>
      <c r="AF58" s="20"/>
      <c r="AG58" s="1798"/>
      <c r="AH58" s="1798"/>
      <c r="AI58" s="1798"/>
      <c r="AJ58" s="1798"/>
      <c r="AK58" s="1798"/>
      <c r="AL58" s="1798"/>
      <c r="AM58" s="1798"/>
      <c r="AN58" s="1798"/>
      <c r="AO58" s="1798"/>
      <c r="AP58" s="1798"/>
      <c r="AQ58" s="1798"/>
      <c r="AR58" s="1798"/>
      <c r="AS58" s="1798"/>
      <c r="AT58" s="1798"/>
      <c r="AU58" s="1798"/>
      <c r="AV58" s="1798"/>
      <c r="AW58" s="1798"/>
      <c r="AX58" s="1798"/>
      <c r="AY58" s="1798"/>
      <c r="AZ58" s="1798"/>
      <c r="BA58" s="1798"/>
      <c r="BB58" s="1798"/>
      <c r="BC58" s="1798"/>
      <c r="BD58" s="1798"/>
      <c r="BE58" s="1798"/>
      <c r="BF58" s="1798"/>
      <c r="BG58" s="1798"/>
      <c r="BH58" s="1798"/>
      <c r="BI58" s="1798"/>
      <c r="BJ58" s="1798"/>
      <c r="BK58" s="1798"/>
      <c r="BL58" s="1798"/>
      <c r="BM58" s="1798"/>
      <c r="BN58" s="1798"/>
      <c r="BO58" s="1798"/>
      <c r="BP58" s="1798"/>
      <c r="BQ58" s="1798"/>
      <c r="BR58" s="1798"/>
      <c r="BS58" s="1798"/>
      <c r="BT58" s="1798"/>
      <c r="BU58" s="1798"/>
      <c r="BV58" s="1798"/>
      <c r="BW58" s="1798"/>
      <c r="BX58" s="1798"/>
      <c r="BY58" s="1798"/>
      <c r="BZ58" s="1798"/>
      <c r="CA58" s="1798"/>
      <c r="CB58" s="1798"/>
      <c r="CC58" s="1798"/>
      <c r="CD58" s="1798"/>
      <c r="CE58" s="1798"/>
      <c r="CF58" s="1798"/>
      <c r="CG58" s="1798"/>
      <c r="CH58" s="1798"/>
      <c r="CI58" s="1798"/>
      <c r="CJ58" s="1798"/>
      <c r="CK58" s="1798"/>
      <c r="CL58" s="1798"/>
      <c r="CM58" s="1798"/>
      <c r="CN58" s="1798"/>
      <c r="CO58" s="1798"/>
      <c r="CP58" s="1798"/>
      <c r="CQ58" s="1798"/>
      <c r="CR58" s="1798"/>
      <c r="CS58" s="1798"/>
      <c r="CT58" s="1798"/>
      <c r="CU58" s="1798"/>
      <c r="CV58" s="1798"/>
      <c r="CW58" s="1798"/>
      <c r="CX58" s="1798"/>
      <c r="CY58" s="1798"/>
      <c r="CZ58" s="1798"/>
      <c r="DA58" s="1798"/>
      <c r="DB58" s="1798"/>
      <c r="DC58" s="1798"/>
      <c r="DD58" s="1798"/>
      <c r="DE58" s="1799"/>
      <c r="DF58" s="121"/>
      <c r="DG58" s="121"/>
      <c r="DH58" s="121"/>
      <c r="DI58" s="121"/>
      <c r="DJ58" s="121"/>
      <c r="DK58" s="121"/>
      <c r="DL58" s="121"/>
      <c r="DM58" s="121"/>
      <c r="DN58" s="121"/>
    </row>
    <row r="59" spans="1:109" ht="28.5" customHeight="1">
      <c r="A59" s="1814" t="s">
        <v>42</v>
      </c>
      <c r="B59" s="1815"/>
      <c r="C59" s="1815"/>
      <c r="D59" s="1847"/>
      <c r="E59" s="68"/>
      <c r="F59" s="125"/>
      <c r="G59" s="1854" t="s">
        <v>47</v>
      </c>
      <c r="H59" s="1715"/>
      <c r="I59" s="1715"/>
      <c r="J59" s="1715"/>
      <c r="K59" s="1715"/>
      <c r="L59" s="1715"/>
      <c r="M59" s="1715"/>
      <c r="N59" s="1715"/>
      <c r="O59" s="1715"/>
      <c r="P59" s="1715"/>
      <c r="Q59" s="1715"/>
      <c r="R59" s="1715"/>
      <c r="S59" s="1715"/>
      <c r="T59" s="1715"/>
      <c r="U59" s="1715"/>
      <c r="V59" s="1715"/>
      <c r="W59" s="1715"/>
      <c r="X59" s="1715"/>
      <c r="Y59" s="1715"/>
      <c r="Z59" s="1715"/>
      <c r="AA59" s="1715"/>
      <c r="AB59" s="1715"/>
      <c r="AC59" s="1715"/>
      <c r="AD59" s="1715"/>
      <c r="AE59" s="1715"/>
      <c r="AF59" s="1715"/>
      <c r="AG59" s="69"/>
      <c r="AH59" s="69"/>
      <c r="AI59" s="67"/>
      <c r="AJ59" s="1715" t="s">
        <v>46</v>
      </c>
      <c r="AK59" s="1715"/>
      <c r="AL59" s="1715"/>
      <c r="AM59" s="1715"/>
      <c r="AN59" s="1715"/>
      <c r="AO59" s="1715"/>
      <c r="AP59" s="1715"/>
      <c r="AQ59" s="1715"/>
      <c r="AR59" s="1715"/>
      <c r="AS59" s="1715"/>
      <c r="AT59" s="1715"/>
      <c r="AU59" s="1715"/>
      <c r="AV59" s="1715"/>
      <c r="AW59" s="1715"/>
      <c r="AX59" s="114"/>
      <c r="AY59" s="1912" t="s">
        <v>440</v>
      </c>
      <c r="AZ59" s="1905"/>
      <c r="BA59" s="1905"/>
      <c r="BB59" s="1905"/>
      <c r="BC59" s="1904"/>
      <c r="BD59" s="1904"/>
      <c r="BE59" s="1904"/>
      <c r="BF59" s="1904"/>
      <c r="BG59" s="126"/>
      <c r="BH59" s="126" t="s">
        <v>23</v>
      </c>
      <c r="BI59" s="126"/>
      <c r="BJ59" s="1904"/>
      <c r="BK59" s="1904"/>
      <c r="BL59" s="1904"/>
      <c r="BM59" s="1904"/>
      <c r="BN59" s="1904"/>
      <c r="BO59" s="1905" t="s">
        <v>24</v>
      </c>
      <c r="BP59" s="1905"/>
      <c r="BQ59" s="1905"/>
      <c r="BR59" s="1904"/>
      <c r="BS59" s="1904"/>
      <c r="BT59" s="1904"/>
      <c r="BU59" s="1904"/>
      <c r="BV59" s="1904"/>
      <c r="BW59" s="1905" t="s">
        <v>25</v>
      </c>
      <c r="BX59" s="1905"/>
      <c r="BY59" s="1905"/>
      <c r="BZ59" s="103"/>
      <c r="CA59" s="103"/>
      <c r="CB59" s="67"/>
      <c r="CC59" s="69"/>
      <c r="CD59" s="69"/>
      <c r="CE59" s="1715" t="s">
        <v>44</v>
      </c>
      <c r="CF59" s="1715"/>
      <c r="CG59" s="1715"/>
      <c r="CH59" s="1715"/>
      <c r="CI59" s="1715"/>
      <c r="CJ59" s="1715"/>
      <c r="CK59" s="1715"/>
      <c r="CL59" s="1715"/>
      <c r="CM59" s="1715"/>
      <c r="CN59" s="1715"/>
      <c r="CO59" s="1715"/>
      <c r="CP59" s="1715"/>
      <c r="CQ59" s="1715"/>
      <c r="CR59" s="1715"/>
      <c r="CS59" s="1715"/>
      <c r="CT59" s="1715"/>
      <c r="CU59" s="1715"/>
      <c r="CV59" s="1715"/>
      <c r="CW59" s="1715"/>
      <c r="CX59" s="1715"/>
      <c r="CY59" s="1715"/>
      <c r="CZ59" s="1715"/>
      <c r="DA59" s="1715"/>
      <c r="DB59" s="1715"/>
      <c r="DC59" s="69"/>
      <c r="DD59" s="69"/>
      <c r="DE59" s="115"/>
    </row>
    <row r="60" spans="1:110" ht="28.5" customHeight="1">
      <c r="A60" s="1818"/>
      <c r="B60" s="1819"/>
      <c r="C60" s="1819"/>
      <c r="D60" s="1900"/>
      <c r="E60" s="1901" t="s">
        <v>440</v>
      </c>
      <c r="F60" s="1902"/>
      <c r="G60" s="1902"/>
      <c r="H60" s="1902"/>
      <c r="I60" s="1902"/>
      <c r="J60" s="1775"/>
      <c r="K60" s="1775"/>
      <c r="L60" s="1775"/>
      <c r="M60" s="1775"/>
      <c r="N60" s="1775"/>
      <c r="O60" s="1775"/>
      <c r="P60" s="1877" t="s">
        <v>23</v>
      </c>
      <c r="Q60" s="1877"/>
      <c r="R60" s="1877"/>
      <c r="S60" s="1775"/>
      <c r="T60" s="1775"/>
      <c r="U60" s="1775"/>
      <c r="V60" s="1775"/>
      <c r="W60" s="1775"/>
      <c r="X60" s="1775"/>
      <c r="Y60" s="1877" t="s">
        <v>24</v>
      </c>
      <c r="Z60" s="1877"/>
      <c r="AA60" s="1877"/>
      <c r="AB60" s="1903"/>
      <c r="AC60" s="1903"/>
      <c r="AD60" s="1903"/>
      <c r="AE60" s="1903"/>
      <c r="AF60" s="1903"/>
      <c r="AG60" s="1877" t="s">
        <v>25</v>
      </c>
      <c r="AH60" s="1877"/>
      <c r="AI60" s="59"/>
      <c r="AJ60" s="1837" t="s">
        <v>43</v>
      </c>
      <c r="AK60" s="1837"/>
      <c r="AL60" s="1837"/>
      <c r="AM60" s="1837"/>
      <c r="AN60" s="1837"/>
      <c r="AO60" s="1837"/>
      <c r="AP60" s="1837"/>
      <c r="AQ60" s="1837"/>
      <c r="AR60" s="1837"/>
      <c r="AS60" s="1837"/>
      <c r="AT60" s="1837"/>
      <c r="AU60" s="1837"/>
      <c r="AV60" s="1837"/>
      <c r="AW60" s="1837"/>
      <c r="AX60" s="73"/>
      <c r="AY60" s="26"/>
      <c r="AZ60" s="26"/>
      <c r="BA60" s="26"/>
      <c r="BB60" s="26"/>
      <c r="BC60" s="28"/>
      <c r="BD60" s="28"/>
      <c r="BE60" s="233"/>
      <c r="BF60" s="26"/>
      <c r="BG60" s="28"/>
      <c r="BH60" s="28"/>
      <c r="BI60" s="28"/>
      <c r="BJ60" s="28"/>
      <c r="BK60" s="28"/>
      <c r="BL60" s="26"/>
      <c r="BM60" s="26"/>
      <c r="BN60" s="26"/>
      <c r="BO60" s="28"/>
      <c r="BP60" s="28"/>
      <c r="BQ60" s="28"/>
      <c r="BR60" s="28"/>
      <c r="BS60" s="28"/>
      <c r="BT60" s="28"/>
      <c r="BU60" s="1911" t="s">
        <v>45</v>
      </c>
      <c r="BV60" s="1911"/>
      <c r="BW60" s="1911"/>
      <c r="BX60" s="1911"/>
      <c r="BY60" s="1911"/>
      <c r="BZ60" s="28"/>
      <c r="CA60" s="28"/>
      <c r="CB60" s="1704" t="s">
        <v>440</v>
      </c>
      <c r="CC60" s="1705"/>
      <c r="CD60" s="1705"/>
      <c r="CE60" s="1705"/>
      <c r="CF60" s="1705"/>
      <c r="CG60" s="1910"/>
      <c r="CH60" s="1910"/>
      <c r="CI60" s="1910"/>
      <c r="CJ60" s="1910"/>
      <c r="CK60" s="1910"/>
      <c r="CL60" s="1705" t="s">
        <v>23</v>
      </c>
      <c r="CM60" s="1705"/>
      <c r="CN60" s="1705"/>
      <c r="CO60" s="1910"/>
      <c r="CP60" s="1910"/>
      <c r="CQ60" s="1910"/>
      <c r="CR60" s="1910"/>
      <c r="CS60" s="1910"/>
      <c r="CT60" s="1705" t="s">
        <v>24</v>
      </c>
      <c r="CU60" s="1705"/>
      <c r="CV60" s="1705"/>
      <c r="CW60" s="1910"/>
      <c r="CX60" s="1910"/>
      <c r="CY60" s="1910"/>
      <c r="CZ60" s="1910"/>
      <c r="DA60" s="1910"/>
      <c r="DB60" s="1705" t="s">
        <v>25</v>
      </c>
      <c r="DC60" s="1705"/>
      <c r="DD60" s="1705"/>
      <c r="DE60" s="76"/>
      <c r="DF60" s="20"/>
    </row>
    <row r="61" spans="1:109" ht="18.75" customHeight="1">
      <c r="A61" s="20"/>
      <c r="B61" s="44" t="s">
        <v>99</v>
      </c>
      <c r="C61" s="44"/>
      <c r="D61" s="44"/>
      <c r="E61" s="44" t="s">
        <v>128</v>
      </c>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row>
    <row r="62" spans="1:109" ht="18.75" customHeight="1">
      <c r="A62" s="20"/>
      <c r="B62" s="44"/>
      <c r="C62" s="44"/>
      <c r="D62" s="44"/>
      <c r="E62" s="44"/>
      <c r="F62" s="44"/>
      <c r="G62" s="44"/>
      <c r="H62" s="44" t="s">
        <v>111</v>
      </c>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row>
    <row r="63" spans="1:109" ht="18.75" customHeight="1">
      <c r="A63" s="20"/>
      <c r="B63" s="44"/>
      <c r="C63" s="44"/>
      <c r="E63" s="234" t="s">
        <v>54</v>
      </c>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row>
    <row r="64" ht="9.75" customHeight="1"/>
    <row r="65" spans="1:109" ht="20.25" customHeight="1">
      <c r="A65" s="1796" t="s">
        <v>50</v>
      </c>
      <c r="B65" s="1796"/>
      <c r="C65" s="1796"/>
      <c r="D65" s="1796"/>
      <c r="E65" s="1796"/>
      <c r="F65" s="1796"/>
      <c r="G65" s="1796"/>
      <c r="H65" s="1796"/>
      <c r="I65" s="1796"/>
      <c r="J65" s="1796"/>
      <c r="K65" s="1796"/>
      <c r="L65" s="1796"/>
      <c r="M65" s="1796"/>
      <c r="N65" s="1796"/>
      <c r="O65" s="1796"/>
      <c r="P65" s="1796"/>
      <c r="Q65" s="1796"/>
      <c r="R65" s="1796"/>
      <c r="S65" s="1796"/>
      <c r="T65" s="1796"/>
      <c r="U65" s="1796"/>
      <c r="V65" s="1796"/>
      <c r="W65" s="1796"/>
      <c r="X65" s="1796"/>
      <c r="Y65" s="1796"/>
      <c r="Z65" s="1796"/>
      <c r="AA65" s="1796"/>
      <c r="AB65" s="1796"/>
      <c r="AC65" s="1796"/>
      <c r="AD65" s="1796"/>
      <c r="AE65" s="1796"/>
      <c r="AF65" s="1796"/>
      <c r="AG65" s="1796"/>
      <c r="AH65" s="1796"/>
      <c r="AI65" s="1796"/>
      <c r="AJ65" s="1796"/>
      <c r="AK65" s="1796"/>
      <c r="AL65" s="1796"/>
      <c r="AM65" s="1797"/>
      <c r="AN65" s="1962" t="s">
        <v>53</v>
      </c>
      <c r="AO65" s="1796"/>
      <c r="AP65" s="1796"/>
      <c r="AQ65" s="1796"/>
      <c r="AR65" s="1796"/>
      <c r="AS65" s="1796"/>
      <c r="AT65" s="1796"/>
      <c r="AU65" s="1796"/>
      <c r="AV65" s="1796"/>
      <c r="AW65" s="1796"/>
      <c r="AX65" s="1796"/>
      <c r="AY65" s="1796"/>
      <c r="AZ65" s="1796"/>
      <c r="BA65" s="1796"/>
      <c r="BB65" s="1796"/>
      <c r="BC65" s="1796"/>
      <c r="BD65" s="1796"/>
      <c r="BE65" s="1796"/>
      <c r="BF65" s="1796"/>
      <c r="BG65" s="1796"/>
      <c r="BH65" s="1796"/>
      <c r="BI65" s="1796"/>
      <c r="BJ65" s="1796"/>
      <c r="BK65" s="1796"/>
      <c r="BL65" s="1796"/>
      <c r="BM65" s="1796"/>
      <c r="BN65" s="1796"/>
      <c r="BO65" s="1796"/>
      <c r="BP65" s="1796"/>
      <c r="BQ65" s="1796"/>
      <c r="BR65" s="1796"/>
      <c r="BS65" s="1796"/>
      <c r="BT65" s="1796"/>
      <c r="BU65" s="1796"/>
      <c r="BV65" s="1796"/>
      <c r="BW65" s="1796"/>
      <c r="BX65" s="1796"/>
      <c r="BY65" s="1796"/>
      <c r="BZ65" s="1796"/>
      <c r="CA65" s="1796"/>
      <c r="CB65" s="1796"/>
      <c r="CC65" s="1796"/>
      <c r="CD65" s="1796"/>
      <c r="CE65" s="1796"/>
      <c r="CF65" s="1796"/>
      <c r="CG65" s="1796"/>
      <c r="CH65" s="1796"/>
      <c r="CI65" s="1796"/>
      <c r="CJ65" s="1796"/>
      <c r="CK65" s="1796"/>
      <c r="CL65" s="1796"/>
      <c r="CM65" s="1796"/>
      <c r="CN65" s="1796"/>
      <c r="CO65" s="1796"/>
      <c r="CP65" s="1796"/>
      <c r="CQ65" s="1796"/>
      <c r="CR65" s="1796"/>
      <c r="CS65" s="1796"/>
      <c r="CT65" s="1796"/>
      <c r="CU65" s="1796"/>
      <c r="CV65" s="1796"/>
      <c r="CW65" s="1796"/>
      <c r="CX65" s="1796"/>
      <c r="CY65" s="1796"/>
      <c r="CZ65" s="1796"/>
      <c r="DA65" s="1796"/>
      <c r="DB65" s="1796"/>
      <c r="DC65" s="1796"/>
      <c r="DD65" s="1796"/>
      <c r="DE65" s="1796"/>
    </row>
    <row r="66" spans="1:109" ht="18.75" customHeight="1">
      <c r="A66" s="82" t="s">
        <v>115</v>
      </c>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62"/>
      <c r="AO66" s="63"/>
      <c r="AP66" s="63" t="s">
        <v>51</v>
      </c>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4"/>
    </row>
    <row r="67" spans="1:109" s="20" customFormat="1" ht="18.75" customHeight="1">
      <c r="A67" s="83" t="s">
        <v>52</v>
      </c>
      <c r="B67" s="24"/>
      <c r="C67" s="24"/>
      <c r="D67" s="24"/>
      <c r="E67" s="24"/>
      <c r="F67" s="24"/>
      <c r="AN67" s="57"/>
      <c r="AP67" s="20" t="s">
        <v>274</v>
      </c>
      <c r="DE67" s="37"/>
    </row>
    <row r="68" spans="1:109" s="20" customFormat="1" ht="18.75" customHeight="1">
      <c r="A68" s="84" t="s">
        <v>275</v>
      </c>
      <c r="B68" s="78"/>
      <c r="C68" s="78"/>
      <c r="D68" s="78"/>
      <c r="E68" s="78"/>
      <c r="F68" s="79"/>
      <c r="G68" s="80"/>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60"/>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85"/>
    </row>
    <row r="69" spans="1:109" s="20" customFormat="1" ht="26.25" customHeight="1">
      <c r="A69" s="1807"/>
      <c r="B69" s="1808"/>
      <c r="C69" s="1808"/>
      <c r="D69" s="1808"/>
      <c r="E69" s="1808"/>
      <c r="F69" s="1808"/>
      <c r="G69" s="1808"/>
      <c r="H69" s="1808"/>
      <c r="I69" s="1808"/>
      <c r="J69" s="1808"/>
      <c r="K69" s="1808"/>
      <c r="L69" s="1808"/>
      <c r="M69" s="1808"/>
      <c r="N69" s="1808"/>
      <c r="O69" s="1808"/>
      <c r="P69" s="1808"/>
      <c r="Q69" s="1808"/>
      <c r="R69" s="1808"/>
      <c r="S69" s="1808"/>
      <c r="T69" s="1808"/>
      <c r="U69" s="1808"/>
      <c r="V69" s="1808"/>
      <c r="W69" s="1808"/>
      <c r="X69" s="1808"/>
      <c r="Y69" s="1808"/>
      <c r="Z69" s="1808"/>
      <c r="AA69" s="1808"/>
      <c r="AB69" s="1808"/>
      <c r="AC69" s="1808"/>
      <c r="AD69" s="1808"/>
      <c r="AE69" s="1808"/>
      <c r="AF69" s="1808"/>
      <c r="AG69" s="1808"/>
      <c r="AH69" s="1808"/>
      <c r="AI69" s="1808"/>
      <c r="AJ69" s="1808"/>
      <c r="AK69" s="1808"/>
      <c r="AL69" s="1808"/>
      <c r="AM69" s="1808"/>
      <c r="AN69" s="1956"/>
      <c r="AO69" s="1957"/>
      <c r="AP69" s="1957"/>
      <c r="AQ69" s="1957"/>
      <c r="AR69" s="1957"/>
      <c r="AS69" s="1957"/>
      <c r="AT69" s="1957"/>
      <c r="AU69" s="1957"/>
      <c r="AV69" s="1957"/>
      <c r="AW69" s="1957"/>
      <c r="AX69" s="1957"/>
      <c r="AY69" s="1957"/>
      <c r="AZ69" s="1957"/>
      <c r="BA69" s="1957"/>
      <c r="BB69" s="1957"/>
      <c r="BC69" s="1957"/>
      <c r="BD69" s="1957"/>
      <c r="BE69" s="1957"/>
      <c r="BF69" s="1957"/>
      <c r="BG69" s="1957"/>
      <c r="BH69" s="1957"/>
      <c r="BI69" s="1957"/>
      <c r="BJ69" s="1957"/>
      <c r="BK69" s="1957"/>
      <c r="BL69" s="1957"/>
      <c r="BM69" s="1957"/>
      <c r="BN69" s="1957"/>
      <c r="BO69" s="1957"/>
      <c r="BP69" s="1957"/>
      <c r="BQ69" s="1957"/>
      <c r="BR69" s="1957"/>
      <c r="BS69" s="1957"/>
      <c r="BT69" s="1957"/>
      <c r="BU69" s="1957"/>
      <c r="BV69" s="1957"/>
      <c r="BW69" s="1957"/>
      <c r="BX69" s="1957"/>
      <c r="BY69" s="1957"/>
      <c r="BZ69" s="1957"/>
      <c r="CA69" s="1957"/>
      <c r="CB69" s="1957"/>
      <c r="CC69" s="1957"/>
      <c r="CD69" s="1957"/>
      <c r="CE69" s="1957"/>
      <c r="CF69" s="1957"/>
      <c r="CG69" s="1957"/>
      <c r="CH69" s="1957"/>
      <c r="CI69" s="1957"/>
      <c r="CJ69" s="1957"/>
      <c r="CK69" s="1957"/>
      <c r="CL69" s="1957"/>
      <c r="CM69" s="1957"/>
      <c r="CN69" s="1957"/>
      <c r="CO69" s="1957"/>
      <c r="CP69" s="1957"/>
      <c r="CQ69" s="1957"/>
      <c r="CR69" s="1957"/>
      <c r="CS69" s="1957"/>
      <c r="CT69" s="1957"/>
      <c r="CU69" s="1957"/>
      <c r="CV69" s="1957"/>
      <c r="CW69" s="1957"/>
      <c r="CX69" s="1957"/>
      <c r="CY69" s="1957"/>
      <c r="CZ69" s="1957"/>
      <c r="DA69" s="1957"/>
      <c r="DB69" s="1957"/>
      <c r="DC69" s="1957"/>
      <c r="DD69" s="1957"/>
      <c r="DE69" s="1958"/>
    </row>
    <row r="70" spans="1:109" s="20" customFormat="1" ht="26.25" customHeight="1">
      <c r="A70" s="1807"/>
      <c r="B70" s="1808"/>
      <c r="C70" s="1808"/>
      <c r="D70" s="1808"/>
      <c r="E70" s="1808"/>
      <c r="F70" s="1808"/>
      <c r="G70" s="1808"/>
      <c r="H70" s="1808"/>
      <c r="I70" s="1808"/>
      <c r="J70" s="1808"/>
      <c r="K70" s="1808"/>
      <c r="L70" s="1808"/>
      <c r="M70" s="1808"/>
      <c r="N70" s="1808"/>
      <c r="O70" s="1808"/>
      <c r="P70" s="1808"/>
      <c r="Q70" s="1808"/>
      <c r="R70" s="1808"/>
      <c r="S70" s="1808"/>
      <c r="T70" s="1808"/>
      <c r="U70" s="1808"/>
      <c r="V70" s="1808"/>
      <c r="W70" s="1808"/>
      <c r="X70" s="1808"/>
      <c r="Y70" s="1808"/>
      <c r="Z70" s="1808"/>
      <c r="AA70" s="1808"/>
      <c r="AB70" s="1808"/>
      <c r="AC70" s="1808"/>
      <c r="AD70" s="1808"/>
      <c r="AE70" s="1808"/>
      <c r="AF70" s="1808"/>
      <c r="AG70" s="1808"/>
      <c r="AH70" s="1808"/>
      <c r="AI70" s="1808"/>
      <c r="AJ70" s="1808"/>
      <c r="AK70" s="1808"/>
      <c r="AL70" s="1808"/>
      <c r="AM70" s="1808"/>
      <c r="AN70" s="1956"/>
      <c r="AO70" s="1957"/>
      <c r="AP70" s="1957"/>
      <c r="AQ70" s="1957"/>
      <c r="AR70" s="1957"/>
      <c r="AS70" s="1957"/>
      <c r="AT70" s="1957"/>
      <c r="AU70" s="1957"/>
      <c r="AV70" s="1957"/>
      <c r="AW70" s="1957"/>
      <c r="AX70" s="1957"/>
      <c r="AY70" s="1957"/>
      <c r="AZ70" s="1957"/>
      <c r="BA70" s="1957"/>
      <c r="BB70" s="1957"/>
      <c r="BC70" s="1957"/>
      <c r="BD70" s="1957"/>
      <c r="BE70" s="1957"/>
      <c r="BF70" s="1957"/>
      <c r="BG70" s="1957"/>
      <c r="BH70" s="1957"/>
      <c r="BI70" s="1957"/>
      <c r="BJ70" s="1957"/>
      <c r="BK70" s="1957"/>
      <c r="BL70" s="1957"/>
      <c r="BM70" s="1957"/>
      <c r="BN70" s="1957"/>
      <c r="BO70" s="1957"/>
      <c r="BP70" s="1957"/>
      <c r="BQ70" s="1957"/>
      <c r="BR70" s="1957"/>
      <c r="BS70" s="1957"/>
      <c r="BT70" s="1957"/>
      <c r="BU70" s="1957"/>
      <c r="BV70" s="1957"/>
      <c r="BW70" s="1957"/>
      <c r="BX70" s="1957"/>
      <c r="BY70" s="1957"/>
      <c r="BZ70" s="1957"/>
      <c r="CA70" s="1957"/>
      <c r="CB70" s="1957"/>
      <c r="CC70" s="1957"/>
      <c r="CD70" s="1957"/>
      <c r="CE70" s="1957"/>
      <c r="CF70" s="1957"/>
      <c r="CG70" s="1957"/>
      <c r="CH70" s="1957"/>
      <c r="CI70" s="1957"/>
      <c r="CJ70" s="1957"/>
      <c r="CK70" s="1957"/>
      <c r="CL70" s="1957"/>
      <c r="CM70" s="1957"/>
      <c r="CN70" s="1957"/>
      <c r="CO70" s="1957"/>
      <c r="CP70" s="1957"/>
      <c r="CQ70" s="1957"/>
      <c r="CR70" s="1957"/>
      <c r="CS70" s="1957"/>
      <c r="CT70" s="1957"/>
      <c r="CU70" s="1957"/>
      <c r="CV70" s="1957"/>
      <c r="CW70" s="1957"/>
      <c r="CX70" s="1957"/>
      <c r="CY70" s="1957"/>
      <c r="CZ70" s="1957"/>
      <c r="DA70" s="1957"/>
      <c r="DB70" s="1957"/>
      <c r="DC70" s="1957"/>
      <c r="DD70" s="1957"/>
      <c r="DE70" s="1958"/>
    </row>
    <row r="71" spans="1:109" s="20" customFormat="1" ht="26.25" customHeight="1">
      <c r="A71" s="1807"/>
      <c r="B71" s="1808"/>
      <c r="C71" s="1808"/>
      <c r="D71" s="1808"/>
      <c r="E71" s="1808"/>
      <c r="F71" s="1808"/>
      <c r="G71" s="1808"/>
      <c r="H71" s="1808"/>
      <c r="I71" s="1808"/>
      <c r="J71" s="1808"/>
      <c r="K71" s="1808"/>
      <c r="L71" s="1808"/>
      <c r="M71" s="1808"/>
      <c r="N71" s="1808"/>
      <c r="O71" s="1808"/>
      <c r="P71" s="1808"/>
      <c r="Q71" s="1808"/>
      <c r="R71" s="1808"/>
      <c r="S71" s="1808"/>
      <c r="T71" s="1808"/>
      <c r="U71" s="1808"/>
      <c r="V71" s="1808"/>
      <c r="W71" s="1808"/>
      <c r="X71" s="1808"/>
      <c r="Y71" s="1808"/>
      <c r="Z71" s="1808"/>
      <c r="AA71" s="1808"/>
      <c r="AB71" s="1808"/>
      <c r="AC71" s="1808"/>
      <c r="AD71" s="1808"/>
      <c r="AE71" s="1808"/>
      <c r="AF71" s="1808"/>
      <c r="AG71" s="1808"/>
      <c r="AH71" s="1808"/>
      <c r="AI71" s="1808"/>
      <c r="AJ71" s="1808"/>
      <c r="AK71" s="1808"/>
      <c r="AL71" s="1808"/>
      <c r="AM71" s="1808"/>
      <c r="AN71" s="1956"/>
      <c r="AO71" s="1957"/>
      <c r="AP71" s="1957"/>
      <c r="AQ71" s="1957"/>
      <c r="AR71" s="1957"/>
      <c r="AS71" s="1957"/>
      <c r="AT71" s="1957"/>
      <c r="AU71" s="1957"/>
      <c r="AV71" s="1957"/>
      <c r="AW71" s="1957"/>
      <c r="AX71" s="1957"/>
      <c r="AY71" s="1957"/>
      <c r="AZ71" s="1957"/>
      <c r="BA71" s="1957"/>
      <c r="BB71" s="1957"/>
      <c r="BC71" s="1957"/>
      <c r="BD71" s="1957"/>
      <c r="BE71" s="1957"/>
      <c r="BF71" s="1957"/>
      <c r="BG71" s="1957"/>
      <c r="BH71" s="1957"/>
      <c r="BI71" s="1957"/>
      <c r="BJ71" s="1957"/>
      <c r="BK71" s="1957"/>
      <c r="BL71" s="1957"/>
      <c r="BM71" s="1957"/>
      <c r="BN71" s="1957"/>
      <c r="BO71" s="1957"/>
      <c r="BP71" s="1957"/>
      <c r="BQ71" s="1957"/>
      <c r="BR71" s="1957"/>
      <c r="BS71" s="1957"/>
      <c r="BT71" s="1957"/>
      <c r="BU71" s="1957"/>
      <c r="BV71" s="1957"/>
      <c r="BW71" s="1957"/>
      <c r="BX71" s="1957"/>
      <c r="BY71" s="1957"/>
      <c r="BZ71" s="1957"/>
      <c r="CA71" s="1957"/>
      <c r="CB71" s="1957"/>
      <c r="CC71" s="1957"/>
      <c r="CD71" s="1957"/>
      <c r="CE71" s="1957"/>
      <c r="CF71" s="1957"/>
      <c r="CG71" s="1957"/>
      <c r="CH71" s="1957"/>
      <c r="CI71" s="1957"/>
      <c r="CJ71" s="1957"/>
      <c r="CK71" s="1957"/>
      <c r="CL71" s="1957"/>
      <c r="CM71" s="1957"/>
      <c r="CN71" s="1957"/>
      <c r="CO71" s="1957"/>
      <c r="CP71" s="1957"/>
      <c r="CQ71" s="1957"/>
      <c r="CR71" s="1957"/>
      <c r="CS71" s="1957"/>
      <c r="CT71" s="1957"/>
      <c r="CU71" s="1957"/>
      <c r="CV71" s="1957"/>
      <c r="CW71" s="1957"/>
      <c r="CX71" s="1957"/>
      <c r="CY71" s="1957"/>
      <c r="CZ71" s="1957"/>
      <c r="DA71" s="1957"/>
      <c r="DB71" s="1957"/>
      <c r="DC71" s="1957"/>
      <c r="DD71" s="1957"/>
      <c r="DE71" s="1958"/>
    </row>
    <row r="72" spans="1:109" s="20" customFormat="1" ht="26.25" customHeight="1">
      <c r="A72" s="1807"/>
      <c r="B72" s="1808"/>
      <c r="C72" s="1808"/>
      <c r="D72" s="1808"/>
      <c r="E72" s="1808"/>
      <c r="F72" s="1808"/>
      <c r="G72" s="1808"/>
      <c r="H72" s="1808"/>
      <c r="I72" s="1808"/>
      <c r="J72" s="1808"/>
      <c r="K72" s="1808"/>
      <c r="L72" s="1808"/>
      <c r="M72" s="1808"/>
      <c r="N72" s="1808"/>
      <c r="O72" s="1808"/>
      <c r="P72" s="1808"/>
      <c r="Q72" s="1808"/>
      <c r="R72" s="1808"/>
      <c r="S72" s="1808"/>
      <c r="T72" s="1808"/>
      <c r="U72" s="1808"/>
      <c r="V72" s="1808"/>
      <c r="W72" s="1808"/>
      <c r="X72" s="1808"/>
      <c r="Y72" s="1808"/>
      <c r="Z72" s="1808"/>
      <c r="AA72" s="1808"/>
      <c r="AB72" s="1808"/>
      <c r="AC72" s="1808"/>
      <c r="AD72" s="1808"/>
      <c r="AE72" s="1808"/>
      <c r="AF72" s="1808"/>
      <c r="AG72" s="1808"/>
      <c r="AH72" s="1808"/>
      <c r="AI72" s="1808"/>
      <c r="AJ72" s="1808"/>
      <c r="AK72" s="1808"/>
      <c r="AL72" s="1808"/>
      <c r="AM72" s="1808"/>
      <c r="AN72" s="1956"/>
      <c r="AO72" s="1957"/>
      <c r="AP72" s="1957"/>
      <c r="AQ72" s="1957"/>
      <c r="AR72" s="1957"/>
      <c r="AS72" s="1957"/>
      <c r="AT72" s="1957"/>
      <c r="AU72" s="1957"/>
      <c r="AV72" s="1957"/>
      <c r="AW72" s="1957"/>
      <c r="AX72" s="1957"/>
      <c r="AY72" s="1957"/>
      <c r="AZ72" s="1957"/>
      <c r="BA72" s="1957"/>
      <c r="BB72" s="1957"/>
      <c r="BC72" s="1957"/>
      <c r="BD72" s="1957"/>
      <c r="BE72" s="1957"/>
      <c r="BF72" s="1957"/>
      <c r="BG72" s="1957"/>
      <c r="BH72" s="1957"/>
      <c r="BI72" s="1957"/>
      <c r="BJ72" s="1957"/>
      <c r="BK72" s="1957"/>
      <c r="BL72" s="1957"/>
      <c r="BM72" s="1957"/>
      <c r="BN72" s="1957"/>
      <c r="BO72" s="1957"/>
      <c r="BP72" s="1957"/>
      <c r="BQ72" s="1957"/>
      <c r="BR72" s="1957"/>
      <c r="BS72" s="1957"/>
      <c r="BT72" s="1957"/>
      <c r="BU72" s="1957"/>
      <c r="BV72" s="1957"/>
      <c r="BW72" s="1957"/>
      <c r="BX72" s="1957"/>
      <c r="BY72" s="1957"/>
      <c r="BZ72" s="1957"/>
      <c r="CA72" s="1957"/>
      <c r="CB72" s="1957"/>
      <c r="CC72" s="1957"/>
      <c r="CD72" s="1957"/>
      <c r="CE72" s="1957"/>
      <c r="CF72" s="1957"/>
      <c r="CG72" s="1957"/>
      <c r="CH72" s="1957"/>
      <c r="CI72" s="1957"/>
      <c r="CJ72" s="1957"/>
      <c r="CK72" s="1957"/>
      <c r="CL72" s="1957"/>
      <c r="CM72" s="1957"/>
      <c r="CN72" s="1957"/>
      <c r="CO72" s="1957"/>
      <c r="CP72" s="1957"/>
      <c r="CQ72" s="1957"/>
      <c r="CR72" s="1957"/>
      <c r="CS72" s="1957"/>
      <c r="CT72" s="1957"/>
      <c r="CU72" s="1957"/>
      <c r="CV72" s="1957"/>
      <c r="CW72" s="1957"/>
      <c r="CX72" s="1957"/>
      <c r="CY72" s="1957"/>
      <c r="CZ72" s="1957"/>
      <c r="DA72" s="1957"/>
      <c r="DB72" s="1957"/>
      <c r="DC72" s="1957"/>
      <c r="DD72" s="1957"/>
      <c r="DE72" s="1958"/>
    </row>
    <row r="73" spans="1:109" s="20" customFormat="1" ht="26.25" customHeight="1">
      <c r="A73" s="1807"/>
      <c r="B73" s="1808"/>
      <c r="C73" s="1808"/>
      <c r="D73" s="1808"/>
      <c r="E73" s="1808"/>
      <c r="F73" s="1808"/>
      <c r="G73" s="1808"/>
      <c r="H73" s="1808"/>
      <c r="I73" s="1808"/>
      <c r="J73" s="1808"/>
      <c r="K73" s="1808"/>
      <c r="L73" s="1808"/>
      <c r="M73" s="1808"/>
      <c r="N73" s="1808"/>
      <c r="O73" s="1808"/>
      <c r="P73" s="1808"/>
      <c r="Q73" s="1808"/>
      <c r="R73" s="1808"/>
      <c r="S73" s="1808"/>
      <c r="T73" s="1808"/>
      <c r="U73" s="1808"/>
      <c r="V73" s="1808"/>
      <c r="W73" s="1808"/>
      <c r="X73" s="1808"/>
      <c r="Y73" s="1808"/>
      <c r="Z73" s="1808"/>
      <c r="AA73" s="1808"/>
      <c r="AB73" s="1808"/>
      <c r="AC73" s="1808"/>
      <c r="AD73" s="1808"/>
      <c r="AE73" s="1808"/>
      <c r="AF73" s="1808"/>
      <c r="AG73" s="1808"/>
      <c r="AH73" s="1808"/>
      <c r="AI73" s="1808"/>
      <c r="AJ73" s="1808"/>
      <c r="AK73" s="1808"/>
      <c r="AL73" s="1808"/>
      <c r="AM73" s="1808"/>
      <c r="AN73" s="1956"/>
      <c r="AO73" s="1957"/>
      <c r="AP73" s="1957"/>
      <c r="AQ73" s="1957"/>
      <c r="AR73" s="1957"/>
      <c r="AS73" s="1957"/>
      <c r="AT73" s="1957"/>
      <c r="AU73" s="1957"/>
      <c r="AV73" s="1957"/>
      <c r="AW73" s="1957"/>
      <c r="AX73" s="1957"/>
      <c r="AY73" s="1957"/>
      <c r="AZ73" s="1957"/>
      <c r="BA73" s="1957"/>
      <c r="BB73" s="1957"/>
      <c r="BC73" s="1957"/>
      <c r="BD73" s="1957"/>
      <c r="BE73" s="1957"/>
      <c r="BF73" s="1957"/>
      <c r="BG73" s="1957"/>
      <c r="BH73" s="1957"/>
      <c r="BI73" s="1957"/>
      <c r="BJ73" s="1957"/>
      <c r="BK73" s="1957"/>
      <c r="BL73" s="1957"/>
      <c r="BM73" s="1957"/>
      <c r="BN73" s="1957"/>
      <c r="BO73" s="1957"/>
      <c r="BP73" s="1957"/>
      <c r="BQ73" s="1957"/>
      <c r="BR73" s="1957"/>
      <c r="BS73" s="1957"/>
      <c r="BT73" s="1957"/>
      <c r="BU73" s="1957"/>
      <c r="BV73" s="1957"/>
      <c r="BW73" s="1957"/>
      <c r="BX73" s="1957"/>
      <c r="BY73" s="1957"/>
      <c r="BZ73" s="1957"/>
      <c r="CA73" s="1957"/>
      <c r="CB73" s="1957"/>
      <c r="CC73" s="1957"/>
      <c r="CD73" s="1957"/>
      <c r="CE73" s="1957"/>
      <c r="CF73" s="1957"/>
      <c r="CG73" s="1957"/>
      <c r="CH73" s="1957"/>
      <c r="CI73" s="1957"/>
      <c r="CJ73" s="1957"/>
      <c r="CK73" s="1957"/>
      <c r="CL73" s="1957"/>
      <c r="CM73" s="1957"/>
      <c r="CN73" s="1957"/>
      <c r="CO73" s="1957"/>
      <c r="CP73" s="1957"/>
      <c r="CQ73" s="1957"/>
      <c r="CR73" s="1957"/>
      <c r="CS73" s="1957"/>
      <c r="CT73" s="1957"/>
      <c r="CU73" s="1957"/>
      <c r="CV73" s="1957"/>
      <c r="CW73" s="1957"/>
      <c r="CX73" s="1957"/>
      <c r="CY73" s="1957"/>
      <c r="CZ73" s="1957"/>
      <c r="DA73" s="1957"/>
      <c r="DB73" s="1957"/>
      <c r="DC73" s="1957"/>
      <c r="DD73" s="1957"/>
      <c r="DE73" s="1958"/>
    </row>
    <row r="74" spans="1:109" s="20" customFormat="1" ht="26.25" customHeight="1">
      <c r="A74" s="1807"/>
      <c r="B74" s="1808"/>
      <c r="C74" s="1808"/>
      <c r="D74" s="1808"/>
      <c r="E74" s="1808"/>
      <c r="F74" s="1808"/>
      <c r="G74" s="1808"/>
      <c r="H74" s="1808"/>
      <c r="I74" s="1808"/>
      <c r="J74" s="1808"/>
      <c r="K74" s="1808"/>
      <c r="L74" s="1808"/>
      <c r="M74" s="1808"/>
      <c r="N74" s="1808"/>
      <c r="O74" s="1808"/>
      <c r="P74" s="1808"/>
      <c r="Q74" s="1808"/>
      <c r="R74" s="1808"/>
      <c r="S74" s="1808"/>
      <c r="T74" s="1808"/>
      <c r="U74" s="1808"/>
      <c r="V74" s="1808"/>
      <c r="W74" s="1808"/>
      <c r="X74" s="1808"/>
      <c r="Y74" s="1808"/>
      <c r="Z74" s="1808"/>
      <c r="AA74" s="1808"/>
      <c r="AB74" s="1808"/>
      <c r="AC74" s="1808"/>
      <c r="AD74" s="1808"/>
      <c r="AE74" s="1808"/>
      <c r="AF74" s="1808"/>
      <c r="AG74" s="1808"/>
      <c r="AH74" s="1808"/>
      <c r="AI74" s="1808"/>
      <c r="AJ74" s="1808"/>
      <c r="AK74" s="1808"/>
      <c r="AL74" s="1808"/>
      <c r="AM74" s="1808"/>
      <c r="AN74" s="1956"/>
      <c r="AO74" s="1957"/>
      <c r="AP74" s="1957"/>
      <c r="AQ74" s="1957"/>
      <c r="AR74" s="1957"/>
      <c r="AS74" s="1957"/>
      <c r="AT74" s="1957"/>
      <c r="AU74" s="1957"/>
      <c r="AV74" s="1957"/>
      <c r="AW74" s="1957"/>
      <c r="AX74" s="1957"/>
      <c r="AY74" s="1957"/>
      <c r="AZ74" s="1957"/>
      <c r="BA74" s="1957"/>
      <c r="BB74" s="1957"/>
      <c r="BC74" s="1957"/>
      <c r="BD74" s="1957"/>
      <c r="BE74" s="1957"/>
      <c r="BF74" s="1957"/>
      <c r="BG74" s="1957"/>
      <c r="BH74" s="1957"/>
      <c r="BI74" s="1957"/>
      <c r="BJ74" s="1957"/>
      <c r="BK74" s="1957"/>
      <c r="BL74" s="1957"/>
      <c r="BM74" s="1957"/>
      <c r="BN74" s="1957"/>
      <c r="BO74" s="1957"/>
      <c r="BP74" s="1957"/>
      <c r="BQ74" s="1957"/>
      <c r="BR74" s="1957"/>
      <c r="BS74" s="1957"/>
      <c r="BT74" s="1957"/>
      <c r="BU74" s="1957"/>
      <c r="BV74" s="1957"/>
      <c r="BW74" s="1957"/>
      <c r="BX74" s="1957"/>
      <c r="BY74" s="1957"/>
      <c r="BZ74" s="1957"/>
      <c r="CA74" s="1957"/>
      <c r="CB74" s="1957"/>
      <c r="CC74" s="1957"/>
      <c r="CD74" s="1957"/>
      <c r="CE74" s="1957"/>
      <c r="CF74" s="1957"/>
      <c r="CG74" s="1957"/>
      <c r="CH74" s="1957"/>
      <c r="CI74" s="1957"/>
      <c r="CJ74" s="1957"/>
      <c r="CK74" s="1957"/>
      <c r="CL74" s="1957"/>
      <c r="CM74" s="1957"/>
      <c r="CN74" s="1957"/>
      <c r="CO74" s="1957"/>
      <c r="CP74" s="1957"/>
      <c r="CQ74" s="1957"/>
      <c r="CR74" s="1957"/>
      <c r="CS74" s="1957"/>
      <c r="CT74" s="1957"/>
      <c r="CU74" s="1957"/>
      <c r="CV74" s="1957"/>
      <c r="CW74" s="1957"/>
      <c r="CX74" s="1957"/>
      <c r="CY74" s="1957"/>
      <c r="CZ74" s="1957"/>
      <c r="DA74" s="1957"/>
      <c r="DB74" s="1957"/>
      <c r="DC74" s="1957"/>
      <c r="DD74" s="1957"/>
      <c r="DE74" s="1958"/>
    </row>
    <row r="75" spans="1:109" s="20" customFormat="1" ht="26.25" customHeight="1">
      <c r="A75" s="1807"/>
      <c r="B75" s="1808"/>
      <c r="C75" s="1808"/>
      <c r="D75" s="1808"/>
      <c r="E75" s="1808"/>
      <c r="F75" s="1808"/>
      <c r="G75" s="1808"/>
      <c r="H75" s="1808"/>
      <c r="I75" s="1808"/>
      <c r="J75" s="1808"/>
      <c r="K75" s="1808"/>
      <c r="L75" s="1808"/>
      <c r="M75" s="1808"/>
      <c r="N75" s="1808"/>
      <c r="O75" s="1808"/>
      <c r="P75" s="1808"/>
      <c r="Q75" s="1808"/>
      <c r="R75" s="1808"/>
      <c r="S75" s="1808"/>
      <c r="T75" s="1808"/>
      <c r="U75" s="1808"/>
      <c r="V75" s="1808"/>
      <c r="W75" s="1808"/>
      <c r="X75" s="1808"/>
      <c r="Y75" s="1808"/>
      <c r="Z75" s="1808"/>
      <c r="AA75" s="1808"/>
      <c r="AB75" s="1808"/>
      <c r="AC75" s="1808"/>
      <c r="AD75" s="1808"/>
      <c r="AE75" s="1808"/>
      <c r="AF75" s="1808"/>
      <c r="AG75" s="1808"/>
      <c r="AH75" s="1808"/>
      <c r="AI75" s="1808"/>
      <c r="AJ75" s="1808"/>
      <c r="AK75" s="1808"/>
      <c r="AL75" s="1808"/>
      <c r="AM75" s="1808"/>
      <c r="AN75" s="1956"/>
      <c r="AO75" s="1957"/>
      <c r="AP75" s="1957"/>
      <c r="AQ75" s="1957"/>
      <c r="AR75" s="1957"/>
      <c r="AS75" s="1957"/>
      <c r="AT75" s="1957"/>
      <c r="AU75" s="1957"/>
      <c r="AV75" s="1957"/>
      <c r="AW75" s="1957"/>
      <c r="AX75" s="1957"/>
      <c r="AY75" s="1957"/>
      <c r="AZ75" s="1957"/>
      <c r="BA75" s="1957"/>
      <c r="BB75" s="1957"/>
      <c r="BC75" s="1957"/>
      <c r="BD75" s="1957"/>
      <c r="BE75" s="1957"/>
      <c r="BF75" s="1957"/>
      <c r="BG75" s="1957"/>
      <c r="BH75" s="1957"/>
      <c r="BI75" s="1957"/>
      <c r="BJ75" s="1957"/>
      <c r="BK75" s="1957"/>
      <c r="BL75" s="1957"/>
      <c r="BM75" s="1957"/>
      <c r="BN75" s="1957"/>
      <c r="BO75" s="1957"/>
      <c r="BP75" s="1957"/>
      <c r="BQ75" s="1957"/>
      <c r="BR75" s="1957"/>
      <c r="BS75" s="1957"/>
      <c r="BT75" s="1957"/>
      <c r="BU75" s="1957"/>
      <c r="BV75" s="1957"/>
      <c r="BW75" s="1957"/>
      <c r="BX75" s="1957"/>
      <c r="BY75" s="1957"/>
      <c r="BZ75" s="1957"/>
      <c r="CA75" s="1957"/>
      <c r="CB75" s="1957"/>
      <c r="CC75" s="1957"/>
      <c r="CD75" s="1957"/>
      <c r="CE75" s="1957"/>
      <c r="CF75" s="1957"/>
      <c r="CG75" s="1957"/>
      <c r="CH75" s="1957"/>
      <c r="CI75" s="1957"/>
      <c r="CJ75" s="1957"/>
      <c r="CK75" s="1957"/>
      <c r="CL75" s="1957"/>
      <c r="CM75" s="1957"/>
      <c r="CN75" s="1957"/>
      <c r="CO75" s="1957"/>
      <c r="CP75" s="1957"/>
      <c r="CQ75" s="1957"/>
      <c r="CR75" s="1957"/>
      <c r="CS75" s="1957"/>
      <c r="CT75" s="1957"/>
      <c r="CU75" s="1957"/>
      <c r="CV75" s="1957"/>
      <c r="CW75" s="1957"/>
      <c r="CX75" s="1957"/>
      <c r="CY75" s="1957"/>
      <c r="CZ75" s="1957"/>
      <c r="DA75" s="1957"/>
      <c r="DB75" s="1957"/>
      <c r="DC75" s="1957"/>
      <c r="DD75" s="1957"/>
      <c r="DE75" s="1958"/>
    </row>
    <row r="76" spans="1:109" s="20" customFormat="1" ht="26.25" customHeight="1">
      <c r="A76" s="1807"/>
      <c r="B76" s="1808"/>
      <c r="C76" s="1808"/>
      <c r="D76" s="1808"/>
      <c r="E76" s="1808"/>
      <c r="F76" s="1808"/>
      <c r="G76" s="1808"/>
      <c r="H76" s="1808"/>
      <c r="I76" s="1808"/>
      <c r="J76" s="1808"/>
      <c r="K76" s="1808"/>
      <c r="L76" s="1808"/>
      <c r="M76" s="1808"/>
      <c r="N76" s="1808"/>
      <c r="O76" s="1808"/>
      <c r="P76" s="1808"/>
      <c r="Q76" s="1808"/>
      <c r="R76" s="1808"/>
      <c r="S76" s="1808"/>
      <c r="T76" s="1808"/>
      <c r="U76" s="1808"/>
      <c r="V76" s="1808"/>
      <c r="W76" s="1808"/>
      <c r="X76" s="1808"/>
      <c r="Y76" s="1808"/>
      <c r="Z76" s="1808"/>
      <c r="AA76" s="1808"/>
      <c r="AB76" s="1808"/>
      <c r="AC76" s="1808"/>
      <c r="AD76" s="1808"/>
      <c r="AE76" s="1808"/>
      <c r="AF76" s="1808"/>
      <c r="AG76" s="1808"/>
      <c r="AH76" s="1808"/>
      <c r="AI76" s="1808"/>
      <c r="AJ76" s="1808"/>
      <c r="AK76" s="1808"/>
      <c r="AL76" s="1808"/>
      <c r="AM76" s="1808"/>
      <c r="AN76" s="1956"/>
      <c r="AO76" s="1957"/>
      <c r="AP76" s="1957"/>
      <c r="AQ76" s="1957"/>
      <c r="AR76" s="1957"/>
      <c r="AS76" s="1957"/>
      <c r="AT76" s="1957"/>
      <c r="AU76" s="1957"/>
      <c r="AV76" s="1957"/>
      <c r="AW76" s="1957"/>
      <c r="AX76" s="1957"/>
      <c r="AY76" s="1957"/>
      <c r="AZ76" s="1957"/>
      <c r="BA76" s="1957"/>
      <c r="BB76" s="1957"/>
      <c r="BC76" s="1957"/>
      <c r="BD76" s="1957"/>
      <c r="BE76" s="1957"/>
      <c r="BF76" s="1957"/>
      <c r="BG76" s="1957"/>
      <c r="BH76" s="1957"/>
      <c r="BI76" s="1957"/>
      <c r="BJ76" s="1957"/>
      <c r="BK76" s="1957"/>
      <c r="BL76" s="1957"/>
      <c r="BM76" s="1957"/>
      <c r="BN76" s="1957"/>
      <c r="BO76" s="1957"/>
      <c r="BP76" s="1957"/>
      <c r="BQ76" s="1957"/>
      <c r="BR76" s="1957"/>
      <c r="BS76" s="1957"/>
      <c r="BT76" s="1957"/>
      <c r="BU76" s="1957"/>
      <c r="BV76" s="1957"/>
      <c r="BW76" s="1957"/>
      <c r="BX76" s="1957"/>
      <c r="BY76" s="1957"/>
      <c r="BZ76" s="1957"/>
      <c r="CA76" s="1957"/>
      <c r="CB76" s="1957"/>
      <c r="CC76" s="1957"/>
      <c r="CD76" s="1957"/>
      <c r="CE76" s="1957"/>
      <c r="CF76" s="1957"/>
      <c r="CG76" s="1957"/>
      <c r="CH76" s="1957"/>
      <c r="CI76" s="1957"/>
      <c r="CJ76" s="1957"/>
      <c r="CK76" s="1957"/>
      <c r="CL76" s="1957"/>
      <c r="CM76" s="1957"/>
      <c r="CN76" s="1957"/>
      <c r="CO76" s="1957"/>
      <c r="CP76" s="1957"/>
      <c r="CQ76" s="1957"/>
      <c r="CR76" s="1957"/>
      <c r="CS76" s="1957"/>
      <c r="CT76" s="1957"/>
      <c r="CU76" s="1957"/>
      <c r="CV76" s="1957"/>
      <c r="CW76" s="1957"/>
      <c r="CX76" s="1957"/>
      <c r="CY76" s="1957"/>
      <c r="CZ76" s="1957"/>
      <c r="DA76" s="1957"/>
      <c r="DB76" s="1957"/>
      <c r="DC76" s="1957"/>
      <c r="DD76" s="1957"/>
      <c r="DE76" s="1958"/>
    </row>
    <row r="77" spans="1:109" s="20" customFormat="1" ht="26.25" customHeight="1">
      <c r="A77" s="1807"/>
      <c r="B77" s="1808"/>
      <c r="C77" s="1808"/>
      <c r="D77" s="1808"/>
      <c r="E77" s="1808"/>
      <c r="F77" s="1808"/>
      <c r="G77" s="1808"/>
      <c r="H77" s="1808"/>
      <c r="I77" s="1808"/>
      <c r="J77" s="1808"/>
      <c r="K77" s="1808"/>
      <c r="L77" s="1808"/>
      <c r="M77" s="1808"/>
      <c r="N77" s="1808"/>
      <c r="O77" s="1808"/>
      <c r="P77" s="1808"/>
      <c r="Q77" s="1808"/>
      <c r="R77" s="1808"/>
      <c r="S77" s="1808"/>
      <c r="T77" s="1808"/>
      <c r="U77" s="1808"/>
      <c r="V77" s="1808"/>
      <c r="W77" s="1808"/>
      <c r="X77" s="1808"/>
      <c r="Y77" s="1808"/>
      <c r="Z77" s="1808"/>
      <c r="AA77" s="1808"/>
      <c r="AB77" s="1808"/>
      <c r="AC77" s="1808"/>
      <c r="AD77" s="1808"/>
      <c r="AE77" s="1808"/>
      <c r="AF77" s="1808"/>
      <c r="AG77" s="1808"/>
      <c r="AH77" s="1808"/>
      <c r="AI77" s="1808"/>
      <c r="AJ77" s="1808"/>
      <c r="AK77" s="1808"/>
      <c r="AL77" s="1808"/>
      <c r="AM77" s="1808"/>
      <c r="AN77" s="1956"/>
      <c r="AO77" s="1957"/>
      <c r="AP77" s="1957"/>
      <c r="AQ77" s="1957"/>
      <c r="AR77" s="1957"/>
      <c r="AS77" s="1957"/>
      <c r="AT77" s="1957"/>
      <c r="AU77" s="1957"/>
      <c r="AV77" s="1957"/>
      <c r="AW77" s="1957"/>
      <c r="AX77" s="1957"/>
      <c r="AY77" s="1957"/>
      <c r="AZ77" s="1957"/>
      <c r="BA77" s="1957"/>
      <c r="BB77" s="1957"/>
      <c r="BC77" s="1957"/>
      <c r="BD77" s="1957"/>
      <c r="BE77" s="1957"/>
      <c r="BF77" s="1957"/>
      <c r="BG77" s="1957"/>
      <c r="BH77" s="1957"/>
      <c r="BI77" s="1957"/>
      <c r="BJ77" s="1957"/>
      <c r="BK77" s="1957"/>
      <c r="BL77" s="1957"/>
      <c r="BM77" s="1957"/>
      <c r="BN77" s="1957"/>
      <c r="BO77" s="1957"/>
      <c r="BP77" s="1957"/>
      <c r="BQ77" s="1957"/>
      <c r="BR77" s="1957"/>
      <c r="BS77" s="1957"/>
      <c r="BT77" s="1957"/>
      <c r="BU77" s="1957"/>
      <c r="BV77" s="1957"/>
      <c r="BW77" s="1957"/>
      <c r="BX77" s="1957"/>
      <c r="BY77" s="1957"/>
      <c r="BZ77" s="1957"/>
      <c r="CA77" s="1957"/>
      <c r="CB77" s="1957"/>
      <c r="CC77" s="1957"/>
      <c r="CD77" s="1957"/>
      <c r="CE77" s="1957"/>
      <c r="CF77" s="1957"/>
      <c r="CG77" s="1957"/>
      <c r="CH77" s="1957"/>
      <c r="CI77" s="1957"/>
      <c r="CJ77" s="1957"/>
      <c r="CK77" s="1957"/>
      <c r="CL77" s="1957"/>
      <c r="CM77" s="1957"/>
      <c r="CN77" s="1957"/>
      <c r="CO77" s="1957"/>
      <c r="CP77" s="1957"/>
      <c r="CQ77" s="1957"/>
      <c r="CR77" s="1957"/>
      <c r="CS77" s="1957"/>
      <c r="CT77" s="1957"/>
      <c r="CU77" s="1957"/>
      <c r="CV77" s="1957"/>
      <c r="CW77" s="1957"/>
      <c r="CX77" s="1957"/>
      <c r="CY77" s="1957"/>
      <c r="CZ77" s="1957"/>
      <c r="DA77" s="1957"/>
      <c r="DB77" s="1957"/>
      <c r="DC77" s="1957"/>
      <c r="DD77" s="1957"/>
      <c r="DE77" s="1958"/>
    </row>
    <row r="78" spans="1:109" s="20" customFormat="1" ht="26.25" customHeight="1">
      <c r="A78" s="1809"/>
      <c r="B78" s="1810"/>
      <c r="C78" s="1810"/>
      <c r="D78" s="1810"/>
      <c r="E78" s="1810"/>
      <c r="F78" s="1810"/>
      <c r="G78" s="1810"/>
      <c r="H78" s="1810"/>
      <c r="I78" s="1810"/>
      <c r="J78" s="1810"/>
      <c r="K78" s="1810"/>
      <c r="L78" s="1810"/>
      <c r="M78" s="1810"/>
      <c r="N78" s="1810"/>
      <c r="O78" s="1810"/>
      <c r="P78" s="1810"/>
      <c r="Q78" s="1810"/>
      <c r="R78" s="1810"/>
      <c r="S78" s="1810"/>
      <c r="T78" s="1810"/>
      <c r="U78" s="1810"/>
      <c r="V78" s="1810"/>
      <c r="W78" s="1810"/>
      <c r="X78" s="1810"/>
      <c r="Y78" s="1810"/>
      <c r="Z78" s="1810"/>
      <c r="AA78" s="1810"/>
      <c r="AB78" s="1810"/>
      <c r="AC78" s="1810"/>
      <c r="AD78" s="1810"/>
      <c r="AE78" s="1810"/>
      <c r="AF78" s="1810"/>
      <c r="AG78" s="1810"/>
      <c r="AH78" s="1810"/>
      <c r="AI78" s="1810"/>
      <c r="AJ78" s="1810"/>
      <c r="AK78" s="1810"/>
      <c r="AL78" s="1810"/>
      <c r="AM78" s="1810"/>
      <c r="AN78" s="1959"/>
      <c r="AO78" s="1960"/>
      <c r="AP78" s="1960"/>
      <c r="AQ78" s="1960"/>
      <c r="AR78" s="1960"/>
      <c r="AS78" s="1960"/>
      <c r="AT78" s="1960"/>
      <c r="AU78" s="1960"/>
      <c r="AV78" s="1960"/>
      <c r="AW78" s="1960"/>
      <c r="AX78" s="1960"/>
      <c r="AY78" s="1960"/>
      <c r="AZ78" s="1960"/>
      <c r="BA78" s="1960"/>
      <c r="BB78" s="1960"/>
      <c r="BC78" s="1960"/>
      <c r="BD78" s="1960"/>
      <c r="BE78" s="1960"/>
      <c r="BF78" s="1960"/>
      <c r="BG78" s="1960"/>
      <c r="BH78" s="1960"/>
      <c r="BI78" s="1960"/>
      <c r="BJ78" s="1960"/>
      <c r="BK78" s="1960"/>
      <c r="BL78" s="1960"/>
      <c r="BM78" s="1960"/>
      <c r="BN78" s="1960"/>
      <c r="BO78" s="1960"/>
      <c r="BP78" s="1960"/>
      <c r="BQ78" s="1960"/>
      <c r="BR78" s="1960"/>
      <c r="BS78" s="1960"/>
      <c r="BT78" s="1960"/>
      <c r="BU78" s="1960"/>
      <c r="BV78" s="1960"/>
      <c r="BW78" s="1960"/>
      <c r="BX78" s="1960"/>
      <c r="BY78" s="1960"/>
      <c r="BZ78" s="1960"/>
      <c r="CA78" s="1960"/>
      <c r="CB78" s="1960"/>
      <c r="CC78" s="1960"/>
      <c r="CD78" s="1960"/>
      <c r="CE78" s="1960"/>
      <c r="CF78" s="1960"/>
      <c r="CG78" s="1960"/>
      <c r="CH78" s="1960"/>
      <c r="CI78" s="1960"/>
      <c r="CJ78" s="1960"/>
      <c r="CK78" s="1960"/>
      <c r="CL78" s="1960"/>
      <c r="CM78" s="1960"/>
      <c r="CN78" s="1960"/>
      <c r="CO78" s="1960"/>
      <c r="CP78" s="1960"/>
      <c r="CQ78" s="1960"/>
      <c r="CR78" s="1960"/>
      <c r="CS78" s="1960"/>
      <c r="CT78" s="1960"/>
      <c r="CU78" s="1960"/>
      <c r="CV78" s="1960"/>
      <c r="CW78" s="1960"/>
      <c r="CX78" s="1960"/>
      <c r="CY78" s="1960"/>
      <c r="CZ78" s="1960"/>
      <c r="DA78" s="1960"/>
      <c r="DB78" s="1960"/>
      <c r="DC78" s="1960"/>
      <c r="DD78" s="1960"/>
      <c r="DE78" s="1961"/>
    </row>
    <row r="79" spans="1:64" s="20" customFormat="1" ht="12.75" customHeight="1">
      <c r="A79" s="29"/>
      <c r="B79" s="29"/>
      <c r="C79" s="29"/>
      <c r="D79" s="1706" t="s">
        <v>417</v>
      </c>
      <c r="E79" s="1706"/>
      <c r="F79" s="1706"/>
      <c r="G79" s="1706"/>
      <c r="H79" s="1706"/>
      <c r="I79" s="1706"/>
      <c r="J79" s="1706"/>
      <c r="K79" s="1706"/>
      <c r="L79" s="1706"/>
      <c r="M79" s="1706"/>
      <c r="N79" s="1706"/>
      <c r="O79" s="1706"/>
      <c r="P79" s="1706"/>
      <c r="Q79" s="1706"/>
      <c r="R79" s="1706"/>
      <c r="S79" s="1706"/>
      <c r="T79" s="1706"/>
      <c r="U79" s="1706"/>
      <c r="V79" s="1706"/>
      <c r="W79" s="1706"/>
      <c r="X79" s="1706"/>
      <c r="Y79" s="1706"/>
      <c r="Z79" s="1706"/>
      <c r="AA79" s="1706"/>
      <c r="AB79" s="1706"/>
      <c r="AC79" s="1706"/>
      <c r="AD79" s="1706"/>
      <c r="AE79" s="1706"/>
      <c r="AF79" s="1706"/>
      <c r="AG79" s="1706"/>
      <c r="AH79" s="1706"/>
      <c r="AI79" s="1706"/>
      <c r="AJ79" s="1706"/>
      <c r="AK79" s="1706"/>
      <c r="AL79" s="1706"/>
      <c r="AM79" s="1706"/>
      <c r="AN79" s="1706"/>
      <c r="AO79" s="1706"/>
      <c r="AP79" s="1706"/>
      <c r="AQ79" s="1706"/>
      <c r="AR79" s="1706"/>
      <c r="AS79" s="1706"/>
      <c r="AT79" s="1706"/>
      <c r="AU79" s="1706"/>
      <c r="AV79" s="1706"/>
      <c r="AW79" s="1706"/>
      <c r="AX79" s="1706"/>
      <c r="AY79" s="1706"/>
      <c r="AZ79" s="1706"/>
      <c r="BA79" s="1706"/>
      <c r="BB79" s="1706"/>
      <c r="BC79" s="1706"/>
      <c r="BD79" s="1706"/>
      <c r="BE79" s="1706"/>
      <c r="BF79" s="1706"/>
      <c r="BG79" s="1706"/>
      <c r="BH79" s="1706"/>
      <c r="BI79" s="1706"/>
      <c r="BJ79" s="1706"/>
      <c r="BK79" s="1706"/>
      <c r="BL79" s="1706"/>
    </row>
    <row r="80" spans="1:8" s="20" customFormat="1" ht="18" customHeight="1">
      <c r="A80" s="29"/>
      <c r="B80" s="29"/>
      <c r="C80" s="29"/>
      <c r="D80" s="29"/>
      <c r="E80" s="24"/>
      <c r="F80" s="41"/>
      <c r="G80" s="41"/>
      <c r="H80" s="29"/>
    </row>
    <row r="81" spans="1:8" s="20" customFormat="1" ht="18" customHeight="1">
      <c r="A81" s="29"/>
      <c r="B81" s="29"/>
      <c r="C81" s="29"/>
      <c r="D81" s="29"/>
      <c r="E81" s="29"/>
      <c r="F81" s="41"/>
      <c r="G81" s="41"/>
      <c r="H81" s="29"/>
    </row>
    <row r="82" spans="1:8" s="20" customFormat="1" ht="18" customHeight="1">
      <c r="A82" s="29"/>
      <c r="B82" s="29"/>
      <c r="C82" s="29"/>
      <c r="D82" s="29"/>
      <c r="E82" s="29"/>
      <c r="F82" s="41"/>
      <c r="G82" s="41"/>
      <c r="H82" s="29"/>
    </row>
    <row r="83" spans="1:8" s="20" customFormat="1" ht="18" customHeight="1">
      <c r="A83" s="29"/>
      <c r="B83" s="29"/>
      <c r="C83" s="29"/>
      <c r="D83" s="29"/>
      <c r="E83" s="29"/>
      <c r="F83" s="36"/>
      <c r="G83" s="36"/>
      <c r="H83" s="29"/>
    </row>
    <row r="84" spans="1:8" s="20" customFormat="1" ht="18" customHeight="1">
      <c r="A84" s="29"/>
      <c r="B84" s="29"/>
      <c r="C84" s="29"/>
      <c r="D84" s="29"/>
      <c r="E84" s="24"/>
      <c r="F84" s="41"/>
      <c r="G84" s="41"/>
      <c r="H84" s="29"/>
    </row>
    <row r="85" spans="1:8" s="20" customFormat="1" ht="18" customHeight="1">
      <c r="A85" s="29"/>
      <c r="B85" s="29"/>
      <c r="C85" s="29"/>
      <c r="D85" s="29"/>
      <c r="E85" s="24"/>
      <c r="F85" s="41"/>
      <c r="G85" s="41"/>
      <c r="H85" s="29"/>
    </row>
    <row r="86" spans="1:8" s="20" customFormat="1" ht="18" customHeight="1">
      <c r="A86" s="29"/>
      <c r="B86" s="29"/>
      <c r="C86" s="29"/>
      <c r="D86" s="29"/>
      <c r="E86" s="24"/>
      <c r="F86" s="41"/>
      <c r="G86" s="41"/>
      <c r="H86" s="29"/>
    </row>
    <row r="87" spans="1:8" s="20" customFormat="1" ht="18" customHeight="1">
      <c r="A87" s="29"/>
      <c r="B87" s="29"/>
      <c r="C87" s="29"/>
      <c r="D87" s="29"/>
      <c r="E87" s="24"/>
      <c r="F87" s="41"/>
      <c r="G87" s="41"/>
      <c r="H87" s="29"/>
    </row>
    <row r="88" spans="1:8" s="20" customFormat="1" ht="18" customHeight="1">
      <c r="A88" s="29"/>
      <c r="B88" s="29"/>
      <c r="C88" s="29"/>
      <c r="D88" s="29"/>
      <c r="E88" s="24"/>
      <c r="F88" s="41"/>
      <c r="G88" s="41"/>
      <c r="H88" s="29"/>
    </row>
    <row r="89" spans="1:8" s="20" customFormat="1" ht="18" customHeight="1">
      <c r="A89" s="29"/>
      <c r="B89" s="29"/>
      <c r="C89" s="29"/>
      <c r="D89" s="29"/>
      <c r="E89" s="24"/>
      <c r="F89" s="41"/>
      <c r="G89" s="41"/>
      <c r="H89" s="29"/>
    </row>
    <row r="90" spans="1:8" s="20" customFormat="1" ht="18" customHeight="1">
      <c r="A90" s="29"/>
      <c r="B90" s="29"/>
      <c r="C90" s="29"/>
      <c r="D90" s="29"/>
      <c r="E90" s="24"/>
      <c r="F90" s="41"/>
      <c r="G90" s="41"/>
      <c r="H90" s="29"/>
    </row>
    <row r="91" spans="1:8" s="20" customFormat="1" ht="18" customHeight="1">
      <c r="A91" s="29"/>
      <c r="B91" s="29"/>
      <c r="C91" s="29"/>
      <c r="D91" s="29"/>
      <c r="E91" s="24"/>
      <c r="F91" s="41"/>
      <c r="G91" s="41"/>
      <c r="H91" s="29"/>
    </row>
    <row r="92" spans="1:8" s="20" customFormat="1" ht="18" customHeight="1">
      <c r="A92" s="29"/>
      <c r="B92" s="29"/>
      <c r="C92" s="29"/>
      <c r="D92" s="29"/>
      <c r="E92" s="24"/>
      <c r="F92" s="41"/>
      <c r="G92" s="41"/>
      <c r="H92" s="29"/>
    </row>
    <row r="93" spans="1:8" s="20" customFormat="1" ht="18" customHeight="1">
      <c r="A93" s="29"/>
      <c r="B93" s="29"/>
      <c r="C93" s="29"/>
      <c r="D93" s="29"/>
      <c r="E93" s="24"/>
      <c r="F93" s="41"/>
      <c r="G93" s="41"/>
      <c r="H93" s="29"/>
    </row>
    <row r="94" spans="1:8" s="20" customFormat="1" ht="18" customHeight="1">
      <c r="A94" s="29"/>
      <c r="B94" s="29"/>
      <c r="C94" s="29"/>
      <c r="D94" s="29"/>
      <c r="E94" s="24"/>
      <c r="F94" s="41"/>
      <c r="G94" s="41"/>
      <c r="H94" s="29"/>
    </row>
    <row r="95" spans="1:8" s="20" customFormat="1" ht="18" customHeight="1">
      <c r="A95" s="29"/>
      <c r="B95" s="29"/>
      <c r="C95" s="29"/>
      <c r="D95" s="29"/>
      <c r="E95" s="24"/>
      <c r="F95" s="41"/>
      <c r="G95" s="41"/>
      <c r="H95" s="29"/>
    </row>
    <row r="96" spans="1:8" s="20" customFormat="1" ht="18" customHeight="1">
      <c r="A96" s="29"/>
      <c r="B96" s="29"/>
      <c r="C96" s="29"/>
      <c r="D96" s="29"/>
      <c r="E96" s="24"/>
      <c r="F96" s="41"/>
      <c r="G96" s="41"/>
      <c r="H96" s="29"/>
    </row>
    <row r="97" spans="1:8" s="20" customFormat="1" ht="18" customHeight="1">
      <c r="A97" s="29"/>
      <c r="B97" s="29"/>
      <c r="C97" s="29"/>
      <c r="D97" s="29"/>
      <c r="E97" s="29"/>
      <c r="F97" s="41"/>
      <c r="G97" s="41"/>
      <c r="H97" s="29"/>
    </row>
    <row r="98" spans="1:8" s="20" customFormat="1" ht="18" customHeight="1">
      <c r="A98" s="29"/>
      <c r="B98" s="29"/>
      <c r="C98" s="29"/>
      <c r="D98" s="29"/>
      <c r="E98" s="29"/>
      <c r="F98" s="34"/>
      <c r="G98" s="34"/>
      <c r="H98" s="29"/>
    </row>
    <row r="99" spans="1:8" s="20" customFormat="1" ht="18" customHeight="1">
      <c r="A99" s="29"/>
      <c r="B99" s="29"/>
      <c r="C99" s="29"/>
      <c r="D99" s="29"/>
      <c r="E99" s="29"/>
      <c r="F99" s="34"/>
      <c r="G99" s="34"/>
      <c r="H99" s="29"/>
    </row>
    <row r="100" spans="1:8" s="20" customFormat="1" ht="18" customHeight="1">
      <c r="A100" s="29"/>
      <c r="B100" s="29"/>
      <c r="C100" s="29"/>
      <c r="D100" s="29"/>
      <c r="E100" s="29"/>
      <c r="F100" s="34"/>
      <c r="G100" s="34"/>
      <c r="H100" s="29"/>
    </row>
    <row r="101" spans="1:8" s="20" customFormat="1" ht="18" customHeight="1">
      <c r="A101" s="29"/>
      <c r="B101" s="29"/>
      <c r="C101" s="29"/>
      <c r="D101" s="29"/>
      <c r="E101" s="29"/>
      <c r="F101" s="34"/>
      <c r="G101" s="34"/>
      <c r="H101" s="29"/>
    </row>
    <row r="102" spans="1:8" s="20" customFormat="1" ht="18" customHeight="1">
      <c r="A102" s="29"/>
      <c r="B102" s="29"/>
      <c r="C102" s="29"/>
      <c r="D102" s="29"/>
      <c r="E102" s="29"/>
      <c r="F102" s="34"/>
      <c r="G102" s="34"/>
      <c r="H102" s="29"/>
    </row>
    <row r="103" spans="1:8" s="20" customFormat="1" ht="18" customHeight="1">
      <c r="A103" s="29"/>
      <c r="B103" s="29"/>
      <c r="C103" s="29"/>
      <c r="D103" s="29"/>
      <c r="E103" s="29"/>
      <c r="F103" s="34"/>
      <c r="G103" s="34"/>
      <c r="H103" s="29"/>
    </row>
    <row r="104" spans="1:8" s="20" customFormat="1" ht="18" customHeight="1">
      <c r="A104" s="29"/>
      <c r="B104" s="29"/>
      <c r="C104" s="29"/>
      <c r="D104" s="29"/>
      <c r="E104" s="29"/>
      <c r="F104" s="36"/>
      <c r="G104" s="36"/>
      <c r="H104" s="29"/>
    </row>
    <row r="105" spans="1:8" s="20" customFormat="1" ht="18" customHeight="1">
      <c r="A105" s="29"/>
      <c r="B105" s="29"/>
      <c r="C105" s="29"/>
      <c r="D105" s="29"/>
      <c r="E105" s="29"/>
      <c r="F105" s="34"/>
      <c r="G105" s="34"/>
      <c r="H105" s="29"/>
    </row>
    <row r="106" spans="1:8" s="20" customFormat="1" ht="18" customHeight="1">
      <c r="A106" s="29"/>
      <c r="B106" s="29"/>
      <c r="C106" s="29"/>
      <c r="D106" s="29"/>
      <c r="E106" s="29"/>
      <c r="F106" s="36"/>
      <c r="G106" s="36"/>
      <c r="H106" s="29"/>
    </row>
    <row r="107" spans="1:7" s="20" customFormat="1" ht="18" customHeight="1">
      <c r="A107" s="42"/>
      <c r="F107" s="34"/>
      <c r="G107" s="34"/>
    </row>
    <row r="108" spans="1:7" s="20" customFormat="1" ht="18" customHeight="1">
      <c r="A108" s="42"/>
      <c r="F108" s="34"/>
      <c r="G108" s="34"/>
    </row>
    <row r="109" spans="6:7" s="20" customFormat="1" ht="18" customHeight="1">
      <c r="F109" s="34"/>
      <c r="G109" s="34"/>
    </row>
    <row r="110" spans="4:7" s="20" customFormat="1" ht="18" customHeight="1">
      <c r="D110" s="43"/>
      <c r="F110" s="36"/>
      <c r="G110" s="36"/>
    </row>
    <row r="111" spans="6:7" s="20" customFormat="1" ht="18" customHeight="1">
      <c r="F111" s="34"/>
      <c r="G111" s="34"/>
    </row>
    <row r="112" spans="4:7" s="20" customFormat="1" ht="18" customHeight="1">
      <c r="D112" s="34"/>
      <c r="F112" s="36"/>
      <c r="G112" s="36"/>
    </row>
    <row r="113" spans="1:8" s="20" customFormat="1" ht="18" customHeight="1">
      <c r="A113" s="29"/>
      <c r="B113" s="29"/>
      <c r="C113" s="29"/>
      <c r="D113" s="29"/>
      <c r="E113" s="29"/>
      <c r="F113" s="34"/>
      <c r="G113" s="34"/>
      <c r="H113" s="29"/>
    </row>
    <row r="114" spans="1:8" s="20" customFormat="1" ht="18" customHeight="1">
      <c r="A114" s="29"/>
      <c r="B114" s="29"/>
      <c r="C114" s="29"/>
      <c r="D114" s="34"/>
      <c r="E114" s="29"/>
      <c r="F114" s="36"/>
      <c r="G114" s="36"/>
      <c r="H114" s="29"/>
    </row>
    <row r="115" spans="1:8" s="20" customFormat="1" ht="18" customHeight="1">
      <c r="A115" s="38"/>
      <c r="B115" s="38"/>
      <c r="C115" s="38"/>
      <c r="D115" s="38"/>
      <c r="E115" s="38"/>
      <c r="F115" s="39"/>
      <c r="G115" s="39"/>
      <c r="H115" s="38"/>
    </row>
    <row r="116" spans="1:8" s="20" customFormat="1" ht="18" customHeight="1">
      <c r="A116" s="38"/>
      <c r="B116" s="38"/>
      <c r="C116" s="38"/>
      <c r="D116" s="38"/>
      <c r="E116" s="38"/>
      <c r="F116" s="39"/>
      <c r="G116" s="39"/>
      <c r="H116" s="38"/>
    </row>
    <row r="117" spans="1:8" s="20" customFormat="1" ht="18" customHeight="1">
      <c r="A117" s="38"/>
      <c r="B117" s="38"/>
      <c r="C117" s="38"/>
      <c r="D117" s="38"/>
      <c r="E117" s="38"/>
      <c r="F117" s="39"/>
      <c r="G117" s="39"/>
      <c r="H117" s="38"/>
    </row>
    <row r="118" s="20" customFormat="1" ht="18" customHeight="1"/>
    <row r="119" s="20" customFormat="1" ht="18" customHeight="1"/>
    <row r="120" s="20" customFormat="1" ht="18" customHeight="1"/>
    <row r="121" s="20" customFormat="1" ht="18" customHeight="1"/>
    <row r="122" s="20" customFormat="1" ht="18" customHeight="1"/>
    <row r="123" s="20" customFormat="1" ht="18" customHeight="1"/>
    <row r="124" s="20" customFormat="1" ht="18" customHeight="1"/>
    <row r="125" ht="18" customHeight="1"/>
    <row r="126" ht="18" customHeight="1"/>
  </sheetData>
  <sheetProtection/>
  <mergeCells count="243">
    <mergeCell ref="CA4:CQ4"/>
    <mergeCell ref="AJ59:AW59"/>
    <mergeCell ref="A1:DB1"/>
    <mergeCell ref="CQ56:DE56"/>
    <mergeCell ref="BN36:DE36"/>
    <mergeCell ref="BN38:DE38"/>
    <mergeCell ref="BN37:DE37"/>
    <mergeCell ref="CF13:CY14"/>
    <mergeCell ref="E16:AG16"/>
    <mergeCell ref="CS4:DD4"/>
    <mergeCell ref="D43:BL43"/>
    <mergeCell ref="CJ11:CM11"/>
    <mergeCell ref="J53:V53"/>
    <mergeCell ref="BW59:BY59"/>
    <mergeCell ref="CW60:DA60"/>
    <mergeCell ref="CT60:CV60"/>
    <mergeCell ref="AK55:BK55"/>
    <mergeCell ref="CL60:CN60"/>
    <mergeCell ref="AG57:AR57"/>
    <mergeCell ref="AJ60:AW60"/>
    <mergeCell ref="BJ59:BN59"/>
    <mergeCell ref="U14:AG15"/>
    <mergeCell ref="CU6:DD6"/>
    <mergeCell ref="CK7:CT9"/>
    <mergeCell ref="CU7:DD9"/>
    <mergeCell ref="AN69:DE78"/>
    <mergeCell ref="AN65:DE65"/>
    <mergeCell ref="CA6:CJ6"/>
    <mergeCell ref="CK6:CT6"/>
    <mergeCell ref="CU11:CW11"/>
    <mergeCell ref="CC11:CF11"/>
    <mergeCell ref="CG11:CI11"/>
    <mergeCell ref="CN11:CP11"/>
    <mergeCell ref="CQ11:CT11"/>
    <mergeCell ref="CB57:CL57"/>
    <mergeCell ref="CN57:DD57"/>
    <mergeCell ref="AG21:DE21"/>
    <mergeCell ref="CL22:CP22"/>
    <mergeCell ref="CQ22:CW22"/>
    <mergeCell ref="CX11:DE11"/>
    <mergeCell ref="AW22:AY22"/>
    <mergeCell ref="AY59:BB59"/>
    <mergeCell ref="AA2:CI2"/>
    <mergeCell ref="AH13:AO14"/>
    <mergeCell ref="AG7:AO9"/>
    <mergeCell ref="AG6:AO6"/>
    <mergeCell ref="BU12:BZ12"/>
    <mergeCell ref="BZ13:CC14"/>
    <mergeCell ref="W6:AF6"/>
    <mergeCell ref="W7:AF9"/>
    <mergeCell ref="CA7:CJ9"/>
    <mergeCell ref="BE57:CA57"/>
    <mergeCell ref="CE59:DB59"/>
    <mergeCell ref="BR59:BV59"/>
    <mergeCell ref="DB60:DD60"/>
    <mergeCell ref="CG60:CK60"/>
    <mergeCell ref="CO60:CS60"/>
    <mergeCell ref="BU60:BY60"/>
    <mergeCell ref="AG20:BY20"/>
    <mergeCell ref="AH17:AO17"/>
    <mergeCell ref="X50:AD50"/>
    <mergeCell ref="J50:V52"/>
    <mergeCell ref="AG60:AH60"/>
    <mergeCell ref="AG55:AI55"/>
    <mergeCell ref="Y60:AA60"/>
    <mergeCell ref="AB60:AF60"/>
    <mergeCell ref="AG56:CO56"/>
    <mergeCell ref="BC59:BF59"/>
    <mergeCell ref="BO59:BQ59"/>
    <mergeCell ref="AS57:BD57"/>
    <mergeCell ref="A59:D60"/>
    <mergeCell ref="E60:I60"/>
    <mergeCell ref="J60:O60"/>
    <mergeCell ref="P60:R60"/>
    <mergeCell ref="G59:AF59"/>
    <mergeCell ref="I55:AD55"/>
    <mergeCell ref="N6:V6"/>
    <mergeCell ref="N7:V9"/>
    <mergeCell ref="D6:M6"/>
    <mergeCell ref="D7:M9"/>
    <mergeCell ref="AH15:AO15"/>
    <mergeCell ref="E12:P15"/>
    <mergeCell ref="Q12:T13"/>
    <mergeCell ref="AH12:AO12"/>
    <mergeCell ref="U12:AG13"/>
    <mergeCell ref="Q14:T15"/>
    <mergeCell ref="V19:AC19"/>
    <mergeCell ref="AG19:DE19"/>
    <mergeCell ref="BB18:BI18"/>
    <mergeCell ref="AR12:BT12"/>
    <mergeCell ref="AH16:AO16"/>
    <mergeCell ref="E17:AG17"/>
    <mergeCell ref="AR13:BK14"/>
    <mergeCell ref="CG18:DC18"/>
    <mergeCell ref="CA17:CS17"/>
    <mergeCell ref="F18:T19"/>
    <mergeCell ref="F22:T22"/>
    <mergeCell ref="BL18:BY18"/>
    <mergeCell ref="AR15:DE15"/>
    <mergeCell ref="BG22:CB22"/>
    <mergeCell ref="AG18:AX18"/>
    <mergeCell ref="AR16:DE16"/>
    <mergeCell ref="AR17:BL17"/>
    <mergeCell ref="CV17:DC17"/>
    <mergeCell ref="V18:AC18"/>
    <mergeCell ref="A37:U41"/>
    <mergeCell ref="A47:D58"/>
    <mergeCell ref="X53:AD53"/>
    <mergeCell ref="F20:T21"/>
    <mergeCell ref="Z22:AE22"/>
    <mergeCell ref="V21:AC21"/>
    <mergeCell ref="V20:AC20"/>
    <mergeCell ref="E47:H52"/>
    <mergeCell ref="V34:AF34"/>
    <mergeCell ref="E53:H58"/>
    <mergeCell ref="F27:T27"/>
    <mergeCell ref="W23:DE23"/>
    <mergeCell ref="AR25:DA25"/>
    <mergeCell ref="AF22:AH22"/>
    <mergeCell ref="CI22:CK22"/>
    <mergeCell ref="AI22:AK22"/>
    <mergeCell ref="BJ26:BL26"/>
    <mergeCell ref="BM26:BP26"/>
    <mergeCell ref="BB26:BF26"/>
    <mergeCell ref="CB26:CE26"/>
    <mergeCell ref="A69:AM78"/>
    <mergeCell ref="V31:AF31"/>
    <mergeCell ref="A22:D30"/>
    <mergeCell ref="F24:T24"/>
    <mergeCell ref="F25:T25"/>
    <mergeCell ref="F26:T26"/>
    <mergeCell ref="F29:T30"/>
    <mergeCell ref="AM32:AP32"/>
    <mergeCell ref="AM34:AP34"/>
    <mergeCell ref="AH34:AL34"/>
    <mergeCell ref="BW28:CJ28"/>
    <mergeCell ref="BB28:BR28"/>
    <mergeCell ref="BQ26:BS26"/>
    <mergeCell ref="W25:AL25"/>
    <mergeCell ref="AO25:AQ25"/>
    <mergeCell ref="AO26:AY26"/>
    <mergeCell ref="W26:AL26"/>
    <mergeCell ref="BT26:BV26"/>
    <mergeCell ref="BW26:BY26"/>
    <mergeCell ref="BG26:BI26"/>
    <mergeCell ref="A65:AM65"/>
    <mergeCell ref="AG52:DE52"/>
    <mergeCell ref="BO55:BQ55"/>
    <mergeCell ref="J56:V58"/>
    <mergeCell ref="X56:AD56"/>
    <mergeCell ref="X58:AD58"/>
    <mergeCell ref="AG58:DE58"/>
    <mergeCell ref="X54:AD54"/>
    <mergeCell ref="X57:AD57"/>
    <mergeCell ref="J54:V54"/>
    <mergeCell ref="X52:AD52"/>
    <mergeCell ref="S60:X60"/>
    <mergeCell ref="A12:D17"/>
    <mergeCell ref="A18:D21"/>
    <mergeCell ref="V32:AF32"/>
    <mergeCell ref="V33:AF33"/>
    <mergeCell ref="F28:T28"/>
    <mergeCell ref="X51:AD51"/>
    <mergeCell ref="F23:T23"/>
    <mergeCell ref="X47:AD47"/>
    <mergeCell ref="W24:DE24"/>
    <mergeCell ref="DB25:DE25"/>
    <mergeCell ref="CA18:CD18"/>
    <mergeCell ref="AL22:AO22"/>
    <mergeCell ref="AP22:AR22"/>
    <mergeCell ref="CA20:CD20"/>
    <mergeCell ref="CG20:DC20"/>
    <mergeCell ref="AS22:AV22"/>
    <mergeCell ref="BC22:BF22"/>
    <mergeCell ref="CC22:CG22"/>
    <mergeCell ref="BY53:CV53"/>
    <mergeCell ref="AG50:CO50"/>
    <mergeCell ref="AS51:BD51"/>
    <mergeCell ref="AG53:BJ53"/>
    <mergeCell ref="BE51:CA51"/>
    <mergeCell ref="CQ50:DE50"/>
    <mergeCell ref="AG51:AR51"/>
    <mergeCell ref="BL53:BW53"/>
    <mergeCell ref="CB51:CL51"/>
    <mergeCell ref="CN51:DD51"/>
    <mergeCell ref="AG54:BJ54"/>
    <mergeCell ref="BL54:BW54"/>
    <mergeCell ref="BY54:CV54"/>
    <mergeCell ref="BN29:DE29"/>
    <mergeCell ref="V29:BM29"/>
    <mergeCell ref="AH31:DE31"/>
    <mergeCell ref="BL49:BN49"/>
    <mergeCell ref="V35:AL35"/>
    <mergeCell ref="CD32:CG32"/>
    <mergeCell ref="CO32:CP32"/>
    <mergeCell ref="BY48:CV48"/>
    <mergeCell ref="AG48:BJ48"/>
    <mergeCell ref="CK34:CN34"/>
    <mergeCell ref="BY47:CV47"/>
    <mergeCell ref="CO34:CP34"/>
    <mergeCell ref="CK39:CX39"/>
    <mergeCell ref="CD34:CG34"/>
    <mergeCell ref="CH34:CJ34"/>
    <mergeCell ref="BA34:BC34"/>
    <mergeCell ref="BJ34:BM34"/>
    <mergeCell ref="BR32:BV32"/>
    <mergeCell ref="AH33:DE33"/>
    <mergeCell ref="CK32:CN32"/>
    <mergeCell ref="BW32:BZ32"/>
    <mergeCell ref="CA32:CC32"/>
    <mergeCell ref="BD32:BF32"/>
    <mergeCell ref="AH32:AL32"/>
    <mergeCell ref="AX32:AZ32"/>
    <mergeCell ref="AX34:AZ34"/>
    <mergeCell ref="W28:AL28"/>
    <mergeCell ref="AT34:AW34"/>
    <mergeCell ref="AG47:BJ47"/>
    <mergeCell ref="AO28:AX28"/>
    <mergeCell ref="BA32:BC32"/>
    <mergeCell ref="AQ34:AS34"/>
    <mergeCell ref="AT32:AW32"/>
    <mergeCell ref="BJ32:BM32"/>
    <mergeCell ref="AQ32:AS32"/>
    <mergeCell ref="A32:U34"/>
    <mergeCell ref="A44:E44"/>
    <mergeCell ref="F44:Q44"/>
    <mergeCell ref="I49:AD49"/>
    <mergeCell ref="BL48:BW48"/>
    <mergeCell ref="AG49:AI49"/>
    <mergeCell ref="AK49:BJ49"/>
    <mergeCell ref="X48:AD48"/>
    <mergeCell ref="J48:V48"/>
    <mergeCell ref="BL47:BW47"/>
    <mergeCell ref="CB60:CF60"/>
    <mergeCell ref="D79:BL79"/>
    <mergeCell ref="BY30:CL30"/>
    <mergeCell ref="AH30:AR30"/>
    <mergeCell ref="CH32:CJ32"/>
    <mergeCell ref="BR34:BV34"/>
    <mergeCell ref="BW34:BZ34"/>
    <mergeCell ref="CA34:CC34"/>
    <mergeCell ref="BD34:BF34"/>
    <mergeCell ref="J47:V47"/>
  </mergeCells>
  <printOptions/>
  <pageMargins left="0.55" right="0.23" top="0.65" bottom="0.39" header="0.5118110236220472" footer="0.33"/>
  <pageSetup fitToHeight="2" fitToWidth="1" horizontalDpi="600" verticalDpi="600" orientation="portrait" paperSize="9" scale="96" r:id="rId2"/>
  <rowBreaks count="1" manualBreakCount="1">
    <brk id="43" max="110" man="1"/>
  </rowBreaks>
  <colBreaks count="1" manualBreakCount="1">
    <brk id="109" max="65535" man="1"/>
  </colBreaks>
  <drawing r:id="rId1"/>
</worksheet>
</file>

<file path=xl/worksheets/sheet12.xml><?xml version="1.0" encoding="utf-8"?>
<worksheet xmlns="http://schemas.openxmlformats.org/spreadsheetml/2006/main" xmlns:r="http://schemas.openxmlformats.org/officeDocument/2006/relationships">
  <sheetPr codeName="Sheet8">
    <pageSetUpPr fitToPage="1"/>
  </sheetPr>
  <dimension ref="A1:AN50"/>
  <sheetViews>
    <sheetView showGridLines="0" zoomScalePageLayoutView="0" workbookViewId="0" topLeftCell="A1">
      <pane ySplit="1" topLeftCell="A2" activePane="bottomLeft" state="frozen"/>
      <selection pane="topLeft" activeCell="AR12" sqref="AR12:BT12"/>
      <selection pane="bottomLeft" activeCell="C15" sqref="C15:AB29"/>
    </sheetView>
  </sheetViews>
  <sheetFormatPr defaultColWidth="9.00390625" defaultRowHeight="13.5"/>
  <cols>
    <col min="1" max="1" width="4.25390625" style="18" customWidth="1"/>
    <col min="2" max="2" width="1.4921875" style="18" customWidth="1"/>
    <col min="3" max="11" width="1.75390625" style="18" customWidth="1"/>
    <col min="12" max="16" width="3.25390625" style="18" customWidth="1"/>
    <col min="17" max="18" width="1.875" style="18" customWidth="1"/>
    <col min="19" max="21" width="3.25390625" style="18" customWidth="1"/>
    <col min="22" max="22" width="1.75390625" style="18" customWidth="1"/>
    <col min="23" max="27" width="3.25390625" style="18" customWidth="1"/>
    <col min="28" max="30" width="3.625" style="18" customWidth="1"/>
    <col min="31" max="31" width="2.875" style="18" customWidth="1"/>
    <col min="32" max="32" width="2.125" style="18" customWidth="1"/>
    <col min="33" max="33" width="3.625" style="18" customWidth="1"/>
    <col min="34" max="34" width="3.875" style="18" customWidth="1"/>
    <col min="35" max="35" width="1.00390625" style="18" customWidth="1"/>
    <col min="36" max="16384" width="9.00390625" style="18" customWidth="1"/>
  </cols>
  <sheetData>
    <row r="1" spans="1:40" ht="31.5" customHeight="1">
      <c r="A1" s="2059" t="s">
        <v>415</v>
      </c>
      <c r="B1" s="2059"/>
      <c r="C1" s="2059"/>
      <c r="D1" s="2059"/>
      <c r="E1" s="2059"/>
      <c r="F1" s="2059"/>
      <c r="G1" s="2059"/>
      <c r="H1" s="2059"/>
      <c r="I1" s="2059"/>
      <c r="J1" s="2059"/>
      <c r="K1" s="2059"/>
      <c r="L1" s="2059"/>
      <c r="M1" s="2059"/>
      <c r="N1" s="2059"/>
      <c r="O1" s="2059"/>
      <c r="P1" s="2059"/>
      <c r="Q1" s="2059"/>
      <c r="R1" s="2059"/>
      <c r="S1" s="2059"/>
      <c r="T1" s="2059"/>
      <c r="U1" s="2059"/>
      <c r="V1" s="2059"/>
      <c r="W1" s="2059"/>
      <c r="X1" s="2059"/>
      <c r="Y1" s="2059"/>
      <c r="Z1" s="2059"/>
      <c r="AA1" s="2059"/>
      <c r="AB1" s="2059"/>
      <c r="AC1" s="2059"/>
      <c r="AD1" s="2059"/>
      <c r="AE1" s="2059"/>
      <c r="AF1" s="2059"/>
      <c r="AG1" s="2059"/>
      <c r="AH1" s="2059"/>
      <c r="AJ1" s="121"/>
      <c r="AK1" s="121"/>
      <c r="AL1" s="121"/>
      <c r="AM1" s="121"/>
      <c r="AN1" s="121"/>
    </row>
    <row r="2" spans="2:40" ht="27" customHeight="1">
      <c r="B2" s="29"/>
      <c r="C2" s="29"/>
      <c r="D2" s="29"/>
      <c r="E2" s="29"/>
      <c r="F2" s="29"/>
      <c r="G2" s="29"/>
      <c r="H2" s="29"/>
      <c r="I2" s="29"/>
      <c r="J2" s="29"/>
      <c r="K2" s="29"/>
      <c r="L2" s="29"/>
      <c r="M2" s="29"/>
      <c r="N2" s="2013" t="s">
        <v>158</v>
      </c>
      <c r="O2" s="2013"/>
      <c r="P2" s="2013"/>
      <c r="Q2" s="2013"/>
      <c r="R2" s="2013"/>
      <c r="S2" s="2013"/>
      <c r="T2" s="2013"/>
      <c r="U2" s="2013"/>
      <c r="V2" s="2013"/>
      <c r="W2" s="2013"/>
      <c r="X2" s="2013"/>
      <c r="Y2" s="2013"/>
      <c r="Z2" s="2013"/>
      <c r="AA2" s="29"/>
      <c r="AB2" s="29"/>
      <c r="AC2" s="29"/>
      <c r="AD2" s="29"/>
      <c r="AE2" s="29"/>
      <c r="AF2" s="29"/>
      <c r="AG2" s="29"/>
      <c r="AH2" s="29"/>
      <c r="AI2" s="29"/>
      <c r="AJ2" s="121"/>
      <c r="AK2" s="121"/>
      <c r="AL2" s="121"/>
      <c r="AM2" s="121"/>
      <c r="AN2" s="121"/>
    </row>
    <row r="3" spans="1:40" ht="8.25" customHeight="1">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0"/>
      <c r="AJ3" s="121"/>
      <c r="AK3" s="121"/>
      <c r="AL3" s="121"/>
      <c r="AM3" s="121"/>
      <c r="AN3" s="121"/>
    </row>
    <row r="4" spans="1:35" s="121" customFormat="1" ht="27.75" customHeight="1">
      <c r="A4" s="2036" t="s">
        <v>159</v>
      </c>
      <c r="B4" s="1996"/>
      <c r="C4" s="1996"/>
      <c r="D4" s="1996"/>
      <c r="E4" s="1996"/>
      <c r="F4" s="1996"/>
      <c r="G4" s="1996"/>
      <c r="H4" s="1996"/>
      <c r="I4" s="1996"/>
      <c r="J4" s="155"/>
      <c r="K4" s="156"/>
      <c r="L4" s="2065"/>
      <c r="M4" s="2065"/>
      <c r="N4" s="2065"/>
      <c r="O4" s="2065"/>
      <c r="P4" s="2065"/>
      <c r="Q4" s="155"/>
      <c r="R4" s="1995" t="s">
        <v>433</v>
      </c>
      <c r="S4" s="1996"/>
      <c r="T4" s="1996"/>
      <c r="U4" s="1996"/>
      <c r="V4" s="640"/>
      <c r="W4" s="2068"/>
      <c r="X4" s="2068"/>
      <c r="Y4" s="2068"/>
      <c r="Z4" s="2069"/>
      <c r="AA4" s="2042" t="s">
        <v>160</v>
      </c>
      <c r="AB4" s="2043"/>
      <c r="AC4" s="2044"/>
      <c r="AD4" s="2029"/>
      <c r="AE4" s="2030"/>
      <c r="AF4" s="2030"/>
      <c r="AG4" s="2030"/>
      <c r="AH4" s="2031"/>
      <c r="AI4" s="157"/>
    </row>
    <row r="5" spans="1:35" s="120" customFormat="1" ht="14.25" customHeight="1">
      <c r="A5" s="2037" t="s">
        <v>387</v>
      </c>
      <c r="B5" s="1982"/>
      <c r="C5" s="1982"/>
      <c r="D5" s="1982"/>
      <c r="E5" s="1982"/>
      <c r="F5" s="1982"/>
      <c r="G5" s="1982"/>
      <c r="H5" s="1982"/>
      <c r="I5" s="1982"/>
      <c r="J5" s="158"/>
      <c r="K5" s="159"/>
      <c r="L5" s="1993"/>
      <c r="M5" s="1993"/>
      <c r="N5" s="1993"/>
      <c r="O5" s="1993"/>
      <c r="P5" s="1993"/>
      <c r="Q5" s="158"/>
      <c r="R5" s="2005" t="s">
        <v>398</v>
      </c>
      <c r="S5" s="2006"/>
      <c r="T5" s="2006"/>
      <c r="U5" s="2007"/>
      <c r="V5" s="648"/>
      <c r="W5" s="2008" t="s">
        <v>405</v>
      </c>
      <c r="X5" s="2008"/>
      <c r="Y5" s="2008"/>
      <c r="Z5" s="2008"/>
      <c r="AA5" s="2008"/>
      <c r="AB5" s="2008"/>
      <c r="AC5" s="2008"/>
      <c r="AD5" s="2008"/>
      <c r="AE5" s="2008"/>
      <c r="AF5" s="2008"/>
      <c r="AG5" s="2008"/>
      <c r="AH5" s="2009"/>
      <c r="AI5" s="157"/>
    </row>
    <row r="6" spans="1:35" s="120" customFormat="1" ht="14.25" customHeight="1">
      <c r="A6" s="2038"/>
      <c r="B6" s="1985"/>
      <c r="C6" s="1985"/>
      <c r="D6" s="1985"/>
      <c r="E6" s="1985"/>
      <c r="F6" s="1985"/>
      <c r="G6" s="1985"/>
      <c r="H6" s="1985"/>
      <c r="I6" s="1985"/>
      <c r="J6" s="160"/>
      <c r="K6" s="161"/>
      <c r="L6" s="1994"/>
      <c r="M6" s="1994"/>
      <c r="N6" s="1994"/>
      <c r="O6" s="1994"/>
      <c r="P6" s="1994"/>
      <c r="Q6" s="160"/>
      <c r="R6" s="1724"/>
      <c r="S6" s="1725"/>
      <c r="T6" s="1725"/>
      <c r="U6" s="1726"/>
      <c r="V6" s="649"/>
      <c r="W6" s="2010" t="s">
        <v>406</v>
      </c>
      <c r="X6" s="2010"/>
      <c r="Y6" s="2010"/>
      <c r="Z6" s="2010"/>
      <c r="AA6" s="1979"/>
      <c r="AB6" s="1979"/>
      <c r="AC6" s="1979"/>
      <c r="AD6" s="1979"/>
      <c r="AE6" s="1979"/>
      <c r="AF6" s="1979"/>
      <c r="AG6" s="1979"/>
      <c r="AH6" s="650" t="s">
        <v>407</v>
      </c>
      <c r="AI6" s="157"/>
    </row>
    <row r="7" spans="1:35" s="120" customFormat="1" ht="15.75" customHeight="1">
      <c r="A7" s="2037" t="s">
        <v>390</v>
      </c>
      <c r="B7" s="1982"/>
      <c r="C7" s="1982"/>
      <c r="D7" s="1982"/>
      <c r="E7" s="1982"/>
      <c r="F7" s="1982"/>
      <c r="G7" s="1982"/>
      <c r="H7" s="1982"/>
      <c r="I7" s="1982"/>
      <c r="J7" s="158"/>
      <c r="K7" s="159"/>
      <c r="L7" s="1993"/>
      <c r="M7" s="1993"/>
      <c r="N7" s="1993"/>
      <c r="O7" s="1993"/>
      <c r="P7" s="1993"/>
      <c r="Q7" s="158"/>
      <c r="R7" s="1981" t="s">
        <v>432</v>
      </c>
      <c r="S7" s="1982"/>
      <c r="T7" s="1982"/>
      <c r="U7" s="1983"/>
      <c r="V7" s="1999" t="s">
        <v>394</v>
      </c>
      <c r="W7" s="2000"/>
      <c r="X7" s="2000"/>
      <c r="Y7" s="2003"/>
      <c r="Z7" s="2045" t="s">
        <v>23</v>
      </c>
      <c r="AA7" s="1990"/>
      <c r="AB7" s="1997" t="s">
        <v>24</v>
      </c>
      <c r="AC7" s="1990"/>
      <c r="AD7" s="2045" t="s">
        <v>25</v>
      </c>
      <c r="AE7" s="1939" t="s">
        <v>397</v>
      </c>
      <c r="AF7" s="1765"/>
      <c r="AG7" s="1765"/>
      <c r="AH7" s="1766"/>
      <c r="AI7" s="157"/>
    </row>
    <row r="8" spans="1:35" s="120" customFormat="1" ht="14.25" customHeight="1">
      <c r="A8" s="2038"/>
      <c r="B8" s="1985"/>
      <c r="C8" s="1985"/>
      <c r="D8" s="1985"/>
      <c r="E8" s="1985"/>
      <c r="F8" s="1985"/>
      <c r="G8" s="1985"/>
      <c r="H8" s="1985"/>
      <c r="I8" s="1985"/>
      <c r="J8" s="160"/>
      <c r="K8" s="161"/>
      <c r="L8" s="1994"/>
      <c r="M8" s="1994"/>
      <c r="N8" s="1994"/>
      <c r="O8" s="1994"/>
      <c r="P8" s="1994"/>
      <c r="Q8" s="160"/>
      <c r="R8" s="1984" t="s">
        <v>431</v>
      </c>
      <c r="S8" s="1985"/>
      <c r="T8" s="1985"/>
      <c r="U8" s="1986"/>
      <c r="V8" s="2001" t="s">
        <v>438</v>
      </c>
      <c r="W8" s="2002"/>
      <c r="X8" s="2002"/>
      <c r="Y8" s="2004"/>
      <c r="Z8" s="2046"/>
      <c r="AA8" s="1991"/>
      <c r="AB8" s="1998"/>
      <c r="AC8" s="1991"/>
      <c r="AD8" s="2046"/>
      <c r="AE8" s="1987" t="s">
        <v>396</v>
      </c>
      <c r="AF8" s="1988"/>
      <c r="AG8" s="1988"/>
      <c r="AH8" s="1989"/>
      <c r="AI8" s="157"/>
    </row>
    <row r="9" spans="1:35" s="121" customFormat="1" ht="21.75" customHeight="1">
      <c r="A9" s="2039" t="s">
        <v>161</v>
      </c>
      <c r="B9" s="162"/>
      <c r="C9" s="2021" t="s">
        <v>162</v>
      </c>
      <c r="D9" s="2021"/>
      <c r="E9" s="2021"/>
      <c r="F9" s="2021"/>
      <c r="G9" s="2021"/>
      <c r="H9" s="2021"/>
      <c r="I9" s="2021"/>
      <c r="J9" s="152"/>
      <c r="K9" s="163"/>
      <c r="L9" s="2060" t="s">
        <v>440</v>
      </c>
      <c r="M9" s="2061"/>
      <c r="N9" s="241"/>
      <c r="O9" s="659" t="s">
        <v>23</v>
      </c>
      <c r="P9" s="241"/>
      <c r="Q9" s="2062" t="s">
        <v>24</v>
      </c>
      <c r="R9" s="2062"/>
      <c r="S9" s="241"/>
      <c r="T9" s="659" t="s">
        <v>25</v>
      </c>
      <c r="U9" s="2063"/>
      <c r="V9" s="2064"/>
      <c r="W9" s="1737" t="s">
        <v>163</v>
      </c>
      <c r="X9" s="2070"/>
      <c r="Y9" s="2022" t="s">
        <v>290</v>
      </c>
      <c r="Z9" s="2023"/>
      <c r="AA9" s="2023"/>
      <c r="AB9" s="2023"/>
      <c r="AC9" s="211"/>
      <c r="AD9" s="56" t="s">
        <v>164</v>
      </c>
      <c r="AE9" s="2066"/>
      <c r="AF9" s="2066"/>
      <c r="AG9" s="1737" t="s">
        <v>165</v>
      </c>
      <c r="AH9" s="2067"/>
      <c r="AI9" s="157"/>
    </row>
    <row r="10" spans="1:35" s="121" customFormat="1" ht="27" customHeight="1">
      <c r="A10" s="2039"/>
      <c r="B10" s="162"/>
      <c r="C10" s="2021" t="s">
        <v>166</v>
      </c>
      <c r="D10" s="2021"/>
      <c r="E10" s="2021"/>
      <c r="F10" s="2021"/>
      <c r="G10" s="2021"/>
      <c r="H10" s="2021"/>
      <c r="I10" s="2021"/>
      <c r="J10" s="152"/>
      <c r="K10" s="163"/>
      <c r="L10" s="2035"/>
      <c r="M10" s="2035"/>
      <c r="N10" s="2035"/>
      <c r="O10" s="2035"/>
      <c r="P10" s="2035"/>
      <c r="Q10" s="2035"/>
      <c r="R10" s="2035"/>
      <c r="S10" s="2035"/>
      <c r="T10" s="2035"/>
      <c r="U10" s="2035"/>
      <c r="V10" s="2035"/>
      <c r="W10" s="2035"/>
      <c r="X10" s="2035"/>
      <c r="Y10" s="2035"/>
      <c r="Z10" s="2035"/>
      <c r="AA10" s="2035"/>
      <c r="AB10" s="2035"/>
      <c r="AC10" s="2035"/>
      <c r="AD10" s="2035"/>
      <c r="AE10" s="2035"/>
      <c r="AF10" s="2035"/>
      <c r="AG10" s="2035"/>
      <c r="AH10" s="2071"/>
      <c r="AI10" s="157"/>
    </row>
    <row r="11" spans="1:35" s="121" customFormat="1" ht="18.75" customHeight="1">
      <c r="A11" s="2039"/>
      <c r="B11" s="162"/>
      <c r="C11" s="2021" t="s">
        <v>167</v>
      </c>
      <c r="D11" s="2021"/>
      <c r="E11" s="2021"/>
      <c r="F11" s="2021"/>
      <c r="G11" s="2021"/>
      <c r="H11" s="2021"/>
      <c r="I11" s="2021"/>
      <c r="J11" s="152"/>
      <c r="K11" s="163"/>
      <c r="L11" s="2035"/>
      <c r="M11" s="2035"/>
      <c r="N11" s="2035"/>
      <c r="O11" s="2035"/>
      <c r="P11" s="2035"/>
      <c r="Q11" s="2035"/>
      <c r="R11" s="2035"/>
      <c r="S11" s="2035"/>
      <c r="T11" s="2035"/>
      <c r="U11" s="2035"/>
      <c r="V11" s="2035"/>
      <c r="W11" s="2035"/>
      <c r="X11" s="2035"/>
      <c r="Y11" s="2035"/>
      <c r="Z11" s="2035"/>
      <c r="AA11" s="2035"/>
      <c r="AB11" s="2035"/>
      <c r="AC11" s="2035"/>
      <c r="AD11" s="2035"/>
      <c r="AE11" s="2035"/>
      <c r="AF11" s="2035"/>
      <c r="AG11" s="2033" t="s">
        <v>168</v>
      </c>
      <c r="AH11" s="2034"/>
      <c r="AI11" s="157"/>
    </row>
    <row r="12" spans="1:35" s="121" customFormat="1" ht="21.75" customHeight="1">
      <c r="A12" s="2039"/>
      <c r="B12" s="162"/>
      <c r="C12" s="2021" t="s">
        <v>169</v>
      </c>
      <c r="D12" s="2021"/>
      <c r="E12" s="2021"/>
      <c r="F12" s="2021"/>
      <c r="G12" s="2021"/>
      <c r="H12" s="2021"/>
      <c r="I12" s="2021"/>
      <c r="J12" s="152"/>
      <c r="K12" s="163"/>
      <c r="L12" s="2078"/>
      <c r="M12" s="2078"/>
      <c r="N12" s="2021" t="s">
        <v>190</v>
      </c>
      <c r="O12" s="2021"/>
      <c r="P12" s="2021"/>
      <c r="Q12" s="2021"/>
      <c r="R12" s="2021"/>
      <c r="S12" s="2021"/>
      <c r="T12" s="1861"/>
      <c r="U12" s="1861"/>
      <c r="V12" s="56" t="s">
        <v>191</v>
      </c>
      <c r="W12" s="56"/>
      <c r="X12" s="56"/>
      <c r="Y12" s="1987" t="s">
        <v>170</v>
      </c>
      <c r="Z12" s="1988"/>
      <c r="AA12" s="1988"/>
      <c r="AB12" s="1988"/>
      <c r="AC12" s="2028"/>
      <c r="AD12" s="1939" t="s">
        <v>299</v>
      </c>
      <c r="AE12" s="1765"/>
      <c r="AF12" s="1765"/>
      <c r="AG12" s="1765"/>
      <c r="AH12" s="1766"/>
      <c r="AI12" s="124"/>
    </row>
    <row r="13" spans="1:35" s="121" customFormat="1" ht="21.75" customHeight="1">
      <c r="A13" s="2040"/>
      <c r="B13" s="164"/>
      <c r="C13" s="2041" t="s">
        <v>171</v>
      </c>
      <c r="D13" s="2041"/>
      <c r="E13" s="2041"/>
      <c r="F13" s="2041"/>
      <c r="G13" s="2041"/>
      <c r="H13" s="2041"/>
      <c r="I13" s="2041"/>
      <c r="J13" s="165"/>
      <c r="K13" s="166"/>
      <c r="L13" s="2025" t="s">
        <v>306</v>
      </c>
      <c r="M13" s="2025"/>
      <c r="N13" s="2024"/>
      <c r="O13" s="2024"/>
      <c r="P13" s="2024"/>
      <c r="Q13" s="2024"/>
      <c r="R13" s="2025" t="s">
        <v>307</v>
      </c>
      <c r="S13" s="2025"/>
      <c r="T13" s="2017"/>
      <c r="U13" s="2017"/>
      <c r="V13" s="2017"/>
      <c r="W13" s="2025" t="s">
        <v>308</v>
      </c>
      <c r="X13" s="2027"/>
      <c r="Y13" s="2018" t="s">
        <v>373</v>
      </c>
      <c r="Z13" s="2019"/>
      <c r="AA13" s="2019"/>
      <c r="AB13" s="2019"/>
      <c r="AC13" s="2020"/>
      <c r="AD13" s="2014" t="s">
        <v>416</v>
      </c>
      <c r="AE13" s="2015"/>
      <c r="AF13" s="2015"/>
      <c r="AG13" s="2015"/>
      <c r="AH13" s="2016"/>
      <c r="AI13" s="124"/>
    </row>
    <row r="14" spans="1:35" s="121" customFormat="1" ht="19.5" customHeight="1">
      <c r="A14" s="2048" t="s">
        <v>172</v>
      </c>
      <c r="B14" s="167"/>
      <c r="C14" s="168" t="s">
        <v>192</v>
      </c>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9"/>
      <c r="AI14" s="120"/>
    </row>
    <row r="15" spans="1:35" s="121" customFormat="1" ht="19.5" customHeight="1">
      <c r="A15" s="2049"/>
      <c r="B15" s="170"/>
      <c r="C15" s="2026"/>
      <c r="D15" s="2026"/>
      <c r="E15" s="2026"/>
      <c r="F15" s="2026"/>
      <c r="G15" s="2026"/>
      <c r="H15" s="2026"/>
      <c r="I15" s="2026"/>
      <c r="J15" s="2026"/>
      <c r="K15" s="2026"/>
      <c r="L15" s="2026"/>
      <c r="M15" s="2026"/>
      <c r="N15" s="2026"/>
      <c r="O15" s="2026"/>
      <c r="P15" s="2026"/>
      <c r="Q15" s="2026"/>
      <c r="R15" s="2026"/>
      <c r="S15" s="2026"/>
      <c r="T15" s="2026"/>
      <c r="U15" s="2026"/>
      <c r="V15" s="2026"/>
      <c r="W15" s="2026"/>
      <c r="X15" s="2026"/>
      <c r="Y15" s="2026"/>
      <c r="Z15" s="2026"/>
      <c r="AA15" s="2026"/>
      <c r="AB15" s="2026"/>
      <c r="AC15" s="120"/>
      <c r="AD15" s="120"/>
      <c r="AE15" s="1977" t="s">
        <v>173</v>
      </c>
      <c r="AF15" s="1977"/>
      <c r="AG15" s="1977"/>
      <c r="AH15" s="1978"/>
      <c r="AI15" s="120"/>
    </row>
    <row r="16" spans="1:35" s="121" customFormat="1" ht="19.5" customHeight="1">
      <c r="A16" s="2049"/>
      <c r="B16" s="170"/>
      <c r="C16" s="2026"/>
      <c r="D16" s="2026"/>
      <c r="E16" s="2026"/>
      <c r="F16" s="2026"/>
      <c r="G16" s="2026"/>
      <c r="H16" s="2026"/>
      <c r="I16" s="2026"/>
      <c r="J16" s="2026"/>
      <c r="K16" s="2026"/>
      <c r="L16" s="2026"/>
      <c r="M16" s="2026"/>
      <c r="N16" s="2026"/>
      <c r="O16" s="2026"/>
      <c r="P16" s="2026"/>
      <c r="Q16" s="2026"/>
      <c r="R16" s="2026"/>
      <c r="S16" s="2026"/>
      <c r="T16" s="2026"/>
      <c r="U16" s="2026"/>
      <c r="V16" s="2026"/>
      <c r="W16" s="2026"/>
      <c r="X16" s="2026"/>
      <c r="Y16" s="2026"/>
      <c r="Z16" s="2026"/>
      <c r="AA16" s="2026"/>
      <c r="AB16" s="2026"/>
      <c r="AC16" s="120"/>
      <c r="AD16" s="120"/>
      <c r="AE16" s="1977" t="s">
        <v>174</v>
      </c>
      <c r="AF16" s="1977"/>
      <c r="AG16" s="1977"/>
      <c r="AH16" s="1978"/>
      <c r="AI16" s="120"/>
    </row>
    <row r="17" spans="1:35" s="121" customFormat="1" ht="19.5" customHeight="1">
      <c r="A17" s="2049"/>
      <c r="B17" s="170"/>
      <c r="C17" s="2026"/>
      <c r="D17" s="2026"/>
      <c r="E17" s="2026"/>
      <c r="F17" s="2026"/>
      <c r="G17" s="2026"/>
      <c r="H17" s="2026"/>
      <c r="I17" s="2026"/>
      <c r="J17" s="2026"/>
      <c r="K17" s="2026"/>
      <c r="L17" s="2026"/>
      <c r="M17" s="2026"/>
      <c r="N17" s="2026"/>
      <c r="O17" s="2026"/>
      <c r="P17" s="2026"/>
      <c r="Q17" s="2026"/>
      <c r="R17" s="2026"/>
      <c r="S17" s="2026"/>
      <c r="T17" s="2026"/>
      <c r="U17" s="2026"/>
      <c r="V17" s="2026"/>
      <c r="W17" s="2026"/>
      <c r="X17" s="2026"/>
      <c r="Y17" s="2026"/>
      <c r="Z17" s="2026"/>
      <c r="AA17" s="2026"/>
      <c r="AB17" s="2026"/>
      <c r="AC17" s="120"/>
      <c r="AD17" s="120"/>
      <c r="AE17" s="1977" t="s">
        <v>175</v>
      </c>
      <c r="AF17" s="1977"/>
      <c r="AG17" s="1977"/>
      <c r="AH17" s="1978"/>
      <c r="AI17" s="120"/>
    </row>
    <row r="18" spans="1:35" s="121" customFormat="1" ht="19.5" customHeight="1">
      <c r="A18" s="2049"/>
      <c r="B18" s="170"/>
      <c r="C18" s="2026"/>
      <c r="D18" s="2026"/>
      <c r="E18" s="2026"/>
      <c r="F18" s="2026"/>
      <c r="G18" s="2026"/>
      <c r="H18" s="2026"/>
      <c r="I18" s="2026"/>
      <c r="J18" s="2026"/>
      <c r="K18" s="2026"/>
      <c r="L18" s="2026"/>
      <c r="M18" s="2026"/>
      <c r="N18" s="2026"/>
      <c r="O18" s="2026"/>
      <c r="P18" s="2026"/>
      <c r="Q18" s="2026"/>
      <c r="R18" s="2026"/>
      <c r="S18" s="2026"/>
      <c r="T18" s="2026"/>
      <c r="U18" s="2026"/>
      <c r="V18" s="2026"/>
      <c r="W18" s="2026"/>
      <c r="X18" s="2026"/>
      <c r="Y18" s="2026"/>
      <c r="Z18" s="2026"/>
      <c r="AA18" s="2026"/>
      <c r="AB18" s="2026"/>
      <c r="AC18" s="120"/>
      <c r="AD18" s="120"/>
      <c r="AE18" s="1977" t="s">
        <v>176</v>
      </c>
      <c r="AF18" s="1977"/>
      <c r="AG18" s="1977"/>
      <c r="AH18" s="1978"/>
      <c r="AI18" s="120"/>
    </row>
    <row r="19" spans="1:35" s="121" customFormat="1" ht="19.5" customHeight="1">
      <c r="A19" s="2049"/>
      <c r="B19" s="170"/>
      <c r="C19" s="2026"/>
      <c r="D19" s="2026"/>
      <c r="E19" s="2026"/>
      <c r="F19" s="2026"/>
      <c r="G19" s="2026"/>
      <c r="H19" s="2026"/>
      <c r="I19" s="2026"/>
      <c r="J19" s="2026"/>
      <c r="K19" s="2026"/>
      <c r="L19" s="2026"/>
      <c r="M19" s="2026"/>
      <c r="N19" s="2026"/>
      <c r="O19" s="2026"/>
      <c r="P19" s="2026"/>
      <c r="Q19" s="2026"/>
      <c r="R19" s="2026"/>
      <c r="S19" s="2026"/>
      <c r="T19" s="2026"/>
      <c r="U19" s="2026"/>
      <c r="V19" s="2026"/>
      <c r="W19" s="2026"/>
      <c r="X19" s="2026"/>
      <c r="Y19" s="2026"/>
      <c r="Z19" s="2026"/>
      <c r="AA19" s="2026"/>
      <c r="AB19" s="2026"/>
      <c r="AC19" s="120"/>
      <c r="AD19" s="120"/>
      <c r="AE19" s="1977" t="s">
        <v>177</v>
      </c>
      <c r="AF19" s="1977"/>
      <c r="AG19" s="1977"/>
      <c r="AH19" s="1978"/>
      <c r="AI19" s="120"/>
    </row>
    <row r="20" spans="1:35" s="121" customFormat="1" ht="19.5" customHeight="1">
      <c r="A20" s="2049"/>
      <c r="B20" s="170"/>
      <c r="C20" s="2026"/>
      <c r="D20" s="2026"/>
      <c r="E20" s="2026"/>
      <c r="F20" s="2026"/>
      <c r="G20" s="2026"/>
      <c r="H20" s="2026"/>
      <c r="I20" s="2026"/>
      <c r="J20" s="2026"/>
      <c r="K20" s="2026"/>
      <c r="L20" s="2026"/>
      <c r="M20" s="2026"/>
      <c r="N20" s="2026"/>
      <c r="O20" s="2026"/>
      <c r="P20" s="2026"/>
      <c r="Q20" s="2026"/>
      <c r="R20" s="2026"/>
      <c r="S20" s="2026"/>
      <c r="T20" s="2026"/>
      <c r="U20" s="2026"/>
      <c r="V20" s="2026"/>
      <c r="W20" s="2026"/>
      <c r="X20" s="2026"/>
      <c r="Y20" s="2026"/>
      <c r="Z20" s="2026"/>
      <c r="AA20" s="2026"/>
      <c r="AB20" s="2026"/>
      <c r="AC20" s="120"/>
      <c r="AD20" s="120"/>
      <c r="AE20" s="1977" t="s">
        <v>178</v>
      </c>
      <c r="AF20" s="1977"/>
      <c r="AG20" s="1977"/>
      <c r="AH20" s="1978"/>
      <c r="AI20" s="120"/>
    </row>
    <row r="21" spans="1:35" s="121" customFormat="1" ht="19.5" customHeight="1">
      <c r="A21" s="2049"/>
      <c r="B21" s="170"/>
      <c r="C21" s="2026"/>
      <c r="D21" s="2026"/>
      <c r="E21" s="2026"/>
      <c r="F21" s="2026"/>
      <c r="G21" s="2026"/>
      <c r="H21" s="2026"/>
      <c r="I21" s="2026"/>
      <c r="J21" s="2026"/>
      <c r="K21" s="2026"/>
      <c r="L21" s="2026"/>
      <c r="M21" s="2026"/>
      <c r="N21" s="2026"/>
      <c r="O21" s="2026"/>
      <c r="P21" s="2026"/>
      <c r="Q21" s="2026"/>
      <c r="R21" s="2026"/>
      <c r="S21" s="2026"/>
      <c r="T21" s="2026"/>
      <c r="U21" s="2026"/>
      <c r="V21" s="2026"/>
      <c r="W21" s="2026"/>
      <c r="X21" s="2026"/>
      <c r="Y21" s="2026"/>
      <c r="Z21" s="2026"/>
      <c r="AA21" s="2026"/>
      <c r="AB21" s="2026"/>
      <c r="AC21" s="120"/>
      <c r="AD21" s="120"/>
      <c r="AE21" s="2011" t="s">
        <v>179</v>
      </c>
      <c r="AF21" s="2011"/>
      <c r="AG21" s="2011"/>
      <c r="AH21" s="2012"/>
      <c r="AI21" s="120"/>
    </row>
    <row r="22" spans="1:35" s="121" customFormat="1" ht="19.5" customHeight="1">
      <c r="A22" s="2049"/>
      <c r="B22" s="170"/>
      <c r="C22" s="2026"/>
      <c r="D22" s="2026"/>
      <c r="E22" s="2026"/>
      <c r="F22" s="2026"/>
      <c r="G22" s="2026"/>
      <c r="H22" s="2026"/>
      <c r="I22" s="2026"/>
      <c r="J22" s="2026"/>
      <c r="K22" s="2026"/>
      <c r="L22" s="2026"/>
      <c r="M22" s="2026"/>
      <c r="N22" s="2026"/>
      <c r="O22" s="2026"/>
      <c r="P22" s="2026"/>
      <c r="Q22" s="2026"/>
      <c r="R22" s="2026"/>
      <c r="S22" s="2026"/>
      <c r="T22" s="2026"/>
      <c r="U22" s="2026"/>
      <c r="V22" s="2026"/>
      <c r="W22" s="2026"/>
      <c r="X22" s="2026"/>
      <c r="Y22" s="2026"/>
      <c r="Z22" s="2026"/>
      <c r="AA22" s="2026"/>
      <c r="AB22" s="2026"/>
      <c r="AC22" s="120"/>
      <c r="AD22" s="120"/>
      <c r="AE22" s="2011" t="s">
        <v>180</v>
      </c>
      <c r="AF22" s="2011"/>
      <c r="AG22" s="2011"/>
      <c r="AH22" s="2012"/>
      <c r="AI22" s="120"/>
    </row>
    <row r="23" spans="1:35" s="121" customFormat="1" ht="19.5" customHeight="1">
      <c r="A23" s="2049"/>
      <c r="B23" s="170"/>
      <c r="C23" s="2026"/>
      <c r="D23" s="2026"/>
      <c r="E23" s="2026"/>
      <c r="F23" s="2026"/>
      <c r="G23" s="2026"/>
      <c r="H23" s="2026"/>
      <c r="I23" s="2026"/>
      <c r="J23" s="2026"/>
      <c r="K23" s="2026"/>
      <c r="L23" s="2026"/>
      <c r="M23" s="2026"/>
      <c r="N23" s="2026"/>
      <c r="O23" s="2026"/>
      <c r="P23" s="2026"/>
      <c r="Q23" s="2026"/>
      <c r="R23" s="2026"/>
      <c r="S23" s="2026"/>
      <c r="T23" s="2026"/>
      <c r="U23" s="2026"/>
      <c r="V23" s="2026"/>
      <c r="W23" s="2026"/>
      <c r="X23" s="2026"/>
      <c r="Y23" s="2026"/>
      <c r="Z23" s="2026"/>
      <c r="AA23" s="2026"/>
      <c r="AB23" s="2026"/>
      <c r="AC23" s="120"/>
      <c r="AD23" s="120"/>
      <c r="AE23" s="1977" t="s">
        <v>181</v>
      </c>
      <c r="AF23" s="1977"/>
      <c r="AG23" s="1977"/>
      <c r="AH23" s="1978"/>
      <c r="AI23" s="120"/>
    </row>
    <row r="24" spans="1:35" s="121" customFormat="1" ht="19.5" customHeight="1">
      <c r="A24" s="2049"/>
      <c r="B24" s="170"/>
      <c r="C24" s="2026"/>
      <c r="D24" s="2026"/>
      <c r="E24" s="2026"/>
      <c r="F24" s="2026"/>
      <c r="G24" s="2026"/>
      <c r="H24" s="2026"/>
      <c r="I24" s="2026"/>
      <c r="J24" s="2026"/>
      <c r="K24" s="2026"/>
      <c r="L24" s="2026"/>
      <c r="M24" s="2026"/>
      <c r="N24" s="2026"/>
      <c r="O24" s="2026"/>
      <c r="P24" s="2026"/>
      <c r="Q24" s="2026"/>
      <c r="R24" s="2026"/>
      <c r="S24" s="2026"/>
      <c r="T24" s="2026"/>
      <c r="U24" s="2026"/>
      <c r="V24" s="2026"/>
      <c r="W24" s="2026"/>
      <c r="X24" s="2026"/>
      <c r="Y24" s="2026"/>
      <c r="Z24" s="2026"/>
      <c r="AA24" s="2026"/>
      <c r="AB24" s="2026"/>
      <c r="AC24" s="120"/>
      <c r="AD24" s="120"/>
      <c r="AE24" s="2011" t="s">
        <v>182</v>
      </c>
      <c r="AF24" s="2011"/>
      <c r="AG24" s="2011"/>
      <c r="AH24" s="2012"/>
      <c r="AI24" s="120"/>
    </row>
    <row r="25" spans="1:35" s="121" customFormat="1" ht="19.5" customHeight="1">
      <c r="A25" s="2049"/>
      <c r="B25" s="170"/>
      <c r="C25" s="2026"/>
      <c r="D25" s="2026"/>
      <c r="E25" s="2026"/>
      <c r="F25" s="2026"/>
      <c r="G25" s="2026"/>
      <c r="H25" s="2026"/>
      <c r="I25" s="2026"/>
      <c r="J25" s="2026"/>
      <c r="K25" s="2026"/>
      <c r="L25" s="2026"/>
      <c r="M25" s="2026"/>
      <c r="N25" s="2026"/>
      <c r="O25" s="2026"/>
      <c r="P25" s="2026"/>
      <c r="Q25" s="2026"/>
      <c r="R25" s="2026"/>
      <c r="S25" s="2026"/>
      <c r="T25" s="2026"/>
      <c r="U25" s="2026"/>
      <c r="V25" s="2026"/>
      <c r="W25" s="2026"/>
      <c r="X25" s="2026"/>
      <c r="Y25" s="2026"/>
      <c r="Z25" s="2026"/>
      <c r="AA25" s="2026"/>
      <c r="AB25" s="2026"/>
      <c r="AC25" s="120"/>
      <c r="AD25" s="120"/>
      <c r="AE25" s="2011" t="s">
        <v>183</v>
      </c>
      <c r="AF25" s="2011"/>
      <c r="AG25" s="2011"/>
      <c r="AH25" s="2012"/>
      <c r="AI25" s="120"/>
    </row>
    <row r="26" spans="1:35" s="121" customFormat="1" ht="19.5" customHeight="1">
      <c r="A26" s="2049"/>
      <c r="B26" s="170"/>
      <c r="C26" s="2026"/>
      <c r="D26" s="2026"/>
      <c r="E26" s="2026"/>
      <c r="F26" s="2026"/>
      <c r="G26" s="2026"/>
      <c r="H26" s="2026"/>
      <c r="I26" s="2026"/>
      <c r="J26" s="2026"/>
      <c r="K26" s="2026"/>
      <c r="L26" s="2026"/>
      <c r="M26" s="2026"/>
      <c r="N26" s="2026"/>
      <c r="O26" s="2026"/>
      <c r="P26" s="2026"/>
      <c r="Q26" s="2026"/>
      <c r="R26" s="2026"/>
      <c r="S26" s="2026"/>
      <c r="T26" s="2026"/>
      <c r="U26" s="2026"/>
      <c r="V26" s="2026"/>
      <c r="W26" s="2026"/>
      <c r="X26" s="2026"/>
      <c r="Y26" s="2026"/>
      <c r="Z26" s="2026"/>
      <c r="AA26" s="2026"/>
      <c r="AB26" s="2026"/>
      <c r="AC26" s="120"/>
      <c r="AD26" s="120"/>
      <c r="AE26" s="1976" t="s">
        <v>184</v>
      </c>
      <c r="AF26" s="1976"/>
      <c r="AG26" s="1976"/>
      <c r="AH26" s="2032"/>
      <c r="AI26" s="120"/>
    </row>
    <row r="27" spans="1:35" s="121" customFormat="1" ht="19.5" customHeight="1">
      <c r="A27" s="2049"/>
      <c r="B27" s="170"/>
      <c r="C27" s="2026"/>
      <c r="D27" s="2026"/>
      <c r="E27" s="2026"/>
      <c r="F27" s="2026"/>
      <c r="G27" s="2026"/>
      <c r="H27" s="2026"/>
      <c r="I27" s="2026"/>
      <c r="J27" s="2026"/>
      <c r="K27" s="2026"/>
      <c r="L27" s="2026"/>
      <c r="M27" s="2026"/>
      <c r="N27" s="2026"/>
      <c r="O27" s="2026"/>
      <c r="P27" s="2026"/>
      <c r="Q27" s="2026"/>
      <c r="R27" s="2026"/>
      <c r="S27" s="2026"/>
      <c r="T27" s="2026"/>
      <c r="U27" s="2026"/>
      <c r="V27" s="2026"/>
      <c r="W27" s="2026"/>
      <c r="X27" s="2026"/>
      <c r="Y27" s="2026"/>
      <c r="Z27" s="2026"/>
      <c r="AA27" s="2026"/>
      <c r="AB27" s="2026"/>
      <c r="AC27" s="120"/>
      <c r="AD27" s="120"/>
      <c r="AE27" s="1977" t="s">
        <v>185</v>
      </c>
      <c r="AF27" s="1977"/>
      <c r="AG27" s="1977"/>
      <c r="AH27" s="1978"/>
      <c r="AI27" s="120"/>
    </row>
    <row r="28" spans="1:35" s="121" customFormat="1" ht="19.5" customHeight="1">
      <c r="A28" s="2049"/>
      <c r="B28" s="170"/>
      <c r="C28" s="2026"/>
      <c r="D28" s="2026"/>
      <c r="E28" s="2026"/>
      <c r="F28" s="2026"/>
      <c r="G28" s="2026"/>
      <c r="H28" s="2026"/>
      <c r="I28" s="2026"/>
      <c r="J28" s="2026"/>
      <c r="K28" s="2026"/>
      <c r="L28" s="2026"/>
      <c r="M28" s="2026"/>
      <c r="N28" s="2026"/>
      <c r="O28" s="2026"/>
      <c r="P28" s="2026"/>
      <c r="Q28" s="2026"/>
      <c r="R28" s="2026"/>
      <c r="S28" s="2026"/>
      <c r="T28" s="2026"/>
      <c r="U28" s="2026"/>
      <c r="V28" s="2026"/>
      <c r="W28" s="2026"/>
      <c r="X28" s="2026"/>
      <c r="Y28" s="2026"/>
      <c r="Z28" s="2026"/>
      <c r="AA28" s="2026"/>
      <c r="AB28" s="2026"/>
      <c r="AC28" s="120"/>
      <c r="AD28" s="120"/>
      <c r="AE28" s="1977" t="s">
        <v>186</v>
      </c>
      <c r="AF28" s="1977"/>
      <c r="AG28" s="1977"/>
      <c r="AH28" s="1978"/>
      <c r="AI28" s="120"/>
    </row>
    <row r="29" spans="1:35" s="121" customFormat="1" ht="19.5" customHeight="1">
      <c r="A29" s="2049"/>
      <c r="B29" s="170"/>
      <c r="C29" s="2026"/>
      <c r="D29" s="2026"/>
      <c r="E29" s="2026"/>
      <c r="F29" s="2026"/>
      <c r="G29" s="2026"/>
      <c r="H29" s="2026"/>
      <c r="I29" s="2026"/>
      <c r="J29" s="2026"/>
      <c r="K29" s="2026"/>
      <c r="L29" s="2026"/>
      <c r="M29" s="2026"/>
      <c r="N29" s="2026"/>
      <c r="O29" s="2026"/>
      <c r="P29" s="2026"/>
      <c r="Q29" s="2026"/>
      <c r="R29" s="2026"/>
      <c r="S29" s="2026"/>
      <c r="T29" s="2026"/>
      <c r="U29" s="2026"/>
      <c r="V29" s="2026"/>
      <c r="W29" s="2026"/>
      <c r="X29" s="2026"/>
      <c r="Y29" s="2026"/>
      <c r="Z29" s="2026"/>
      <c r="AA29" s="2026"/>
      <c r="AB29" s="2026"/>
      <c r="AC29" s="120"/>
      <c r="AD29" s="120"/>
      <c r="AE29" s="2011" t="s">
        <v>187</v>
      </c>
      <c r="AF29" s="2011"/>
      <c r="AG29" s="2011"/>
      <c r="AH29" s="2012"/>
      <c r="AI29" s="120"/>
    </row>
    <row r="30" spans="1:35" s="121" customFormat="1" ht="19.5" customHeight="1">
      <c r="A30" s="2050"/>
      <c r="B30" s="171"/>
      <c r="C30" s="172" t="s">
        <v>388</v>
      </c>
      <c r="D30" s="172"/>
      <c r="E30" s="172"/>
      <c r="F30" s="172"/>
      <c r="G30" s="172"/>
      <c r="H30" s="172"/>
      <c r="I30" s="172"/>
      <c r="J30" s="172"/>
      <c r="K30" s="172"/>
      <c r="L30" s="172"/>
      <c r="M30" s="172"/>
      <c r="N30" s="172"/>
      <c r="O30" s="172"/>
      <c r="P30" s="172"/>
      <c r="Q30" s="172"/>
      <c r="R30" s="172"/>
      <c r="S30" s="172"/>
      <c r="T30" s="172"/>
      <c r="U30" s="172"/>
      <c r="V30" s="172"/>
      <c r="W30" s="172"/>
      <c r="X30" s="172"/>
      <c r="Y30" s="173"/>
      <c r="Z30" s="173"/>
      <c r="AA30" s="173"/>
      <c r="AB30" s="173"/>
      <c r="AC30" s="173"/>
      <c r="AD30" s="173"/>
      <c r="AE30" s="173"/>
      <c r="AF30" s="173"/>
      <c r="AG30" s="173"/>
      <c r="AH30" s="174"/>
      <c r="AI30" s="120"/>
    </row>
    <row r="31" spans="1:35" s="121" customFormat="1" ht="20.25" customHeight="1">
      <c r="A31" s="2053" t="s">
        <v>188</v>
      </c>
      <c r="B31" s="175"/>
      <c r="C31" s="168" t="s">
        <v>189</v>
      </c>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9"/>
      <c r="AI31" s="120"/>
    </row>
    <row r="32" spans="1:35" s="121" customFormat="1" ht="20.25" customHeight="1">
      <c r="A32" s="2054"/>
      <c r="B32" s="176"/>
      <c r="C32" s="2072"/>
      <c r="D32" s="2073"/>
      <c r="E32" s="2073"/>
      <c r="F32" s="2073"/>
      <c r="G32" s="2073"/>
      <c r="H32" s="2073"/>
      <c r="I32" s="2073"/>
      <c r="J32" s="2073"/>
      <c r="K32" s="2073"/>
      <c r="L32" s="2073"/>
      <c r="M32" s="2073"/>
      <c r="N32" s="2073"/>
      <c r="O32" s="2073"/>
      <c r="P32" s="2073"/>
      <c r="Q32" s="2073"/>
      <c r="R32" s="2073"/>
      <c r="S32" s="2073"/>
      <c r="T32" s="2073"/>
      <c r="U32" s="2073"/>
      <c r="V32" s="2073"/>
      <c r="W32" s="2073"/>
      <c r="X32" s="2073"/>
      <c r="Y32" s="2073"/>
      <c r="Z32" s="2073"/>
      <c r="AA32" s="2073"/>
      <c r="AB32" s="2073"/>
      <c r="AC32" s="2073"/>
      <c r="AD32" s="2073"/>
      <c r="AE32" s="2073"/>
      <c r="AF32" s="2073"/>
      <c r="AG32" s="2073"/>
      <c r="AH32" s="2074"/>
      <c r="AI32" s="120"/>
    </row>
    <row r="33" spans="1:35" s="121" customFormat="1" ht="20.25" customHeight="1">
      <c r="A33" s="2054"/>
      <c r="B33" s="176"/>
      <c r="C33" s="2073"/>
      <c r="D33" s="2073"/>
      <c r="E33" s="2073"/>
      <c r="F33" s="2073"/>
      <c r="G33" s="2073"/>
      <c r="H33" s="2073"/>
      <c r="I33" s="2073"/>
      <c r="J33" s="2073"/>
      <c r="K33" s="2073"/>
      <c r="L33" s="2073"/>
      <c r="M33" s="2073"/>
      <c r="N33" s="2073"/>
      <c r="O33" s="2073"/>
      <c r="P33" s="2073"/>
      <c r="Q33" s="2073"/>
      <c r="R33" s="2073"/>
      <c r="S33" s="2073"/>
      <c r="T33" s="2073"/>
      <c r="U33" s="2073"/>
      <c r="V33" s="2073"/>
      <c r="W33" s="2073"/>
      <c r="X33" s="2073"/>
      <c r="Y33" s="2073"/>
      <c r="Z33" s="2073"/>
      <c r="AA33" s="2073"/>
      <c r="AB33" s="2073"/>
      <c r="AC33" s="2073"/>
      <c r="AD33" s="2073"/>
      <c r="AE33" s="2073"/>
      <c r="AF33" s="2073"/>
      <c r="AG33" s="2073"/>
      <c r="AH33" s="2074"/>
      <c r="AI33" s="120"/>
    </row>
    <row r="34" spans="1:35" s="121" customFormat="1" ht="20.25" customHeight="1">
      <c r="A34" s="2054"/>
      <c r="B34" s="176"/>
      <c r="C34" s="2073"/>
      <c r="D34" s="2073"/>
      <c r="E34" s="2073"/>
      <c r="F34" s="2073"/>
      <c r="G34" s="2073"/>
      <c r="H34" s="2073"/>
      <c r="I34" s="2073"/>
      <c r="J34" s="2073"/>
      <c r="K34" s="2073"/>
      <c r="L34" s="2073"/>
      <c r="M34" s="2073"/>
      <c r="N34" s="2073"/>
      <c r="O34" s="2073"/>
      <c r="P34" s="2073"/>
      <c r="Q34" s="2073"/>
      <c r="R34" s="2073"/>
      <c r="S34" s="2073"/>
      <c r="T34" s="2073"/>
      <c r="U34" s="2073"/>
      <c r="V34" s="2073"/>
      <c r="W34" s="2073"/>
      <c r="X34" s="2073"/>
      <c r="Y34" s="2073"/>
      <c r="Z34" s="2073"/>
      <c r="AA34" s="2073"/>
      <c r="AB34" s="2073"/>
      <c r="AC34" s="2073"/>
      <c r="AD34" s="2073"/>
      <c r="AE34" s="2073"/>
      <c r="AF34" s="2073"/>
      <c r="AG34" s="2073"/>
      <c r="AH34" s="2074"/>
      <c r="AI34" s="120"/>
    </row>
    <row r="35" spans="1:35" s="121" customFormat="1" ht="20.25" customHeight="1">
      <c r="A35" s="2054"/>
      <c r="B35" s="176"/>
      <c r="C35" s="2073"/>
      <c r="D35" s="2073"/>
      <c r="E35" s="2073"/>
      <c r="F35" s="2073"/>
      <c r="G35" s="2073"/>
      <c r="H35" s="2073"/>
      <c r="I35" s="2073"/>
      <c r="J35" s="2073"/>
      <c r="K35" s="2073"/>
      <c r="L35" s="2073"/>
      <c r="M35" s="2073"/>
      <c r="N35" s="2073"/>
      <c r="O35" s="2073"/>
      <c r="P35" s="2073"/>
      <c r="Q35" s="2073"/>
      <c r="R35" s="2073"/>
      <c r="S35" s="2073"/>
      <c r="T35" s="2073"/>
      <c r="U35" s="2073"/>
      <c r="V35" s="2073"/>
      <c r="W35" s="2073"/>
      <c r="X35" s="2073"/>
      <c r="Y35" s="2073"/>
      <c r="Z35" s="2073"/>
      <c r="AA35" s="2073"/>
      <c r="AB35" s="2073"/>
      <c r="AC35" s="2073"/>
      <c r="AD35" s="2073"/>
      <c r="AE35" s="2073"/>
      <c r="AF35" s="2073"/>
      <c r="AG35" s="2073"/>
      <c r="AH35" s="2074"/>
      <c r="AI35" s="120"/>
    </row>
    <row r="36" spans="1:35" s="121" customFormat="1" ht="20.25" customHeight="1">
      <c r="A36" s="2054"/>
      <c r="B36" s="176"/>
      <c r="C36" s="2073"/>
      <c r="D36" s="2073"/>
      <c r="E36" s="2073"/>
      <c r="F36" s="2073"/>
      <c r="G36" s="2073"/>
      <c r="H36" s="2073"/>
      <c r="I36" s="2073"/>
      <c r="J36" s="2073"/>
      <c r="K36" s="2073"/>
      <c r="L36" s="2073"/>
      <c r="M36" s="2073"/>
      <c r="N36" s="2073"/>
      <c r="O36" s="2073"/>
      <c r="P36" s="2073"/>
      <c r="Q36" s="2073"/>
      <c r="R36" s="2073"/>
      <c r="S36" s="2073"/>
      <c r="T36" s="2073"/>
      <c r="U36" s="2073"/>
      <c r="V36" s="2073"/>
      <c r="W36" s="2073"/>
      <c r="X36" s="2073"/>
      <c r="Y36" s="2073"/>
      <c r="Z36" s="2073"/>
      <c r="AA36" s="2073"/>
      <c r="AB36" s="2073"/>
      <c r="AC36" s="2073"/>
      <c r="AD36" s="2073"/>
      <c r="AE36" s="2073"/>
      <c r="AF36" s="2073"/>
      <c r="AG36" s="2073"/>
      <c r="AH36" s="2074"/>
      <c r="AI36" s="120"/>
    </row>
    <row r="37" spans="1:35" s="121" customFormat="1" ht="20.25" customHeight="1">
      <c r="A37" s="2055"/>
      <c r="B37" s="177"/>
      <c r="C37" s="2075"/>
      <c r="D37" s="2075"/>
      <c r="E37" s="2075"/>
      <c r="F37" s="2075"/>
      <c r="G37" s="2075"/>
      <c r="H37" s="2075"/>
      <c r="I37" s="2075"/>
      <c r="J37" s="2075"/>
      <c r="K37" s="2075"/>
      <c r="L37" s="2075"/>
      <c r="M37" s="2075"/>
      <c r="N37" s="2075"/>
      <c r="O37" s="2075"/>
      <c r="P37" s="2075"/>
      <c r="Q37" s="2075"/>
      <c r="R37" s="2075"/>
      <c r="S37" s="2075"/>
      <c r="T37" s="2075"/>
      <c r="U37" s="2075"/>
      <c r="V37" s="2075"/>
      <c r="W37" s="2075"/>
      <c r="X37" s="2075"/>
      <c r="Y37" s="2075"/>
      <c r="Z37" s="2075"/>
      <c r="AA37" s="2075"/>
      <c r="AB37" s="2075"/>
      <c r="AC37" s="2075"/>
      <c r="AD37" s="2075"/>
      <c r="AE37" s="2075"/>
      <c r="AF37" s="2075"/>
      <c r="AG37" s="2075"/>
      <c r="AH37" s="2076"/>
      <c r="AI37" s="120"/>
    </row>
    <row r="38" spans="1:2" s="121" customFormat="1" ht="4.5" customHeight="1">
      <c r="A38" s="178"/>
      <c r="B38" s="178"/>
    </row>
    <row r="39" spans="3:14" s="121" customFormat="1" ht="17.25" customHeight="1">
      <c r="C39" s="2058" t="s">
        <v>438</v>
      </c>
      <c r="D39" s="2058"/>
      <c r="E39" s="2058"/>
      <c r="F39" s="2077"/>
      <c r="G39" s="2077"/>
      <c r="H39" s="2058" t="s">
        <v>23</v>
      </c>
      <c r="I39" s="2058"/>
      <c r="J39" s="2077"/>
      <c r="K39" s="2077"/>
      <c r="L39" s="658" t="s">
        <v>24</v>
      </c>
      <c r="M39" s="214"/>
      <c r="N39" s="121" t="s">
        <v>25</v>
      </c>
    </row>
    <row r="40" spans="4:11" s="121" customFormat="1" ht="4.5" customHeight="1">
      <c r="D40" s="179"/>
      <c r="E40" s="179"/>
      <c r="F40" s="179"/>
      <c r="G40" s="179"/>
      <c r="H40" s="179"/>
      <c r="I40" s="179"/>
      <c r="J40" s="179"/>
      <c r="K40" s="179"/>
    </row>
    <row r="41" spans="13:34" s="121" customFormat="1" ht="25.5" customHeight="1">
      <c r="M41" s="1992" t="s">
        <v>100</v>
      </c>
      <c r="N41" s="1992"/>
      <c r="O41" s="1992"/>
      <c r="Q41" s="2057"/>
      <c r="R41" s="2057"/>
      <c r="S41" s="2057"/>
      <c r="T41" s="180" t="s">
        <v>127</v>
      </c>
      <c r="U41" s="2057"/>
      <c r="V41" s="2057"/>
      <c r="W41" s="2057"/>
      <c r="Y41" s="179"/>
      <c r="Z41" s="179"/>
      <c r="AA41" s="181"/>
      <c r="AB41" s="181"/>
      <c r="AC41" s="181"/>
      <c r="AD41" s="181"/>
      <c r="AE41" s="181"/>
      <c r="AF41" s="209"/>
      <c r="AG41" s="209"/>
      <c r="AH41" s="209"/>
    </row>
    <row r="42" spans="8:34" s="121" customFormat="1" ht="25.5" customHeight="1">
      <c r="H42" s="1286" t="s">
        <v>389</v>
      </c>
      <c r="I42" s="1287"/>
      <c r="J42" s="1287"/>
      <c r="K42" s="1287"/>
      <c r="L42" s="1287"/>
      <c r="M42" s="1992" t="s">
        <v>39</v>
      </c>
      <c r="N42" s="1992"/>
      <c r="O42" s="1992"/>
      <c r="Q42" s="2051"/>
      <c r="R42" s="2051"/>
      <c r="S42" s="2051"/>
      <c r="T42" s="2051"/>
      <c r="U42" s="2051"/>
      <c r="V42" s="2051"/>
      <c r="W42" s="2051"/>
      <c r="X42" s="2051"/>
      <c r="Y42" s="2051"/>
      <c r="Z42" s="2051"/>
      <c r="AA42" s="2051"/>
      <c r="AB42" s="2051"/>
      <c r="AC42" s="2051"/>
      <c r="AD42" s="2051"/>
      <c r="AE42" s="2051"/>
      <c r="AF42" s="2051"/>
      <c r="AG42" s="2051"/>
      <c r="AH42" s="2051"/>
    </row>
    <row r="43" spans="8:26" s="121" customFormat="1" ht="25.5" customHeight="1">
      <c r="H43" s="1287"/>
      <c r="I43" s="1287"/>
      <c r="J43" s="1287"/>
      <c r="K43" s="1287"/>
      <c r="L43" s="1287"/>
      <c r="M43" s="1992" t="s">
        <v>37</v>
      </c>
      <c r="N43" s="1992"/>
      <c r="O43" s="1992"/>
      <c r="Q43" s="2052"/>
      <c r="R43" s="2052"/>
      <c r="S43" s="2052"/>
      <c r="T43" s="2052"/>
      <c r="U43" s="2052"/>
      <c r="V43" s="2052"/>
      <c r="W43" s="2052"/>
      <c r="X43" s="2052"/>
      <c r="Y43" s="2052"/>
      <c r="Z43" s="210" t="s">
        <v>284</v>
      </c>
    </row>
    <row r="44" s="121" customFormat="1" ht="4.5" customHeight="1"/>
    <row r="45" spans="3:22" s="121" customFormat="1" ht="21.75" customHeight="1">
      <c r="C45" s="2056" t="s">
        <v>145</v>
      </c>
      <c r="D45" s="2056"/>
      <c r="E45" s="2056"/>
      <c r="F45" s="2056"/>
      <c r="G45" s="2056"/>
      <c r="H45" s="2056"/>
      <c r="I45" s="2056"/>
      <c r="J45" s="2056"/>
      <c r="K45" s="2056"/>
      <c r="L45" s="2056"/>
      <c r="M45" s="2056"/>
      <c r="N45" s="2056"/>
      <c r="O45" s="2056"/>
      <c r="P45" s="182"/>
      <c r="Q45" s="182"/>
      <c r="R45" s="182"/>
      <c r="S45" s="182"/>
      <c r="T45" s="182"/>
      <c r="U45" s="182"/>
      <c r="V45" s="182"/>
    </row>
    <row r="46" spans="3:22" ht="21.75" customHeight="1">
      <c r="C46" s="2047" t="s">
        <v>435</v>
      </c>
      <c r="D46" s="2047"/>
      <c r="E46" s="2047"/>
      <c r="F46" s="2047"/>
      <c r="G46" s="2047"/>
      <c r="H46" s="2047"/>
      <c r="I46" s="2047"/>
      <c r="J46" s="2047"/>
      <c r="K46" s="2047"/>
      <c r="L46" s="2047"/>
      <c r="M46" s="2047"/>
      <c r="N46" s="2047"/>
      <c r="O46" s="2047"/>
      <c r="P46" s="153"/>
      <c r="Q46" s="153"/>
      <c r="R46" s="153"/>
      <c r="S46" s="153"/>
      <c r="T46" s="153"/>
      <c r="U46" s="153"/>
      <c r="V46" s="153"/>
    </row>
    <row r="47" ht="3.75" customHeight="1"/>
    <row r="48" ht="6" customHeight="1"/>
    <row r="49" ht="6" customHeight="1"/>
    <row r="50" spans="1:14" ht="10.5" customHeight="1">
      <c r="A50" s="212" t="s">
        <v>427</v>
      </c>
      <c r="C50" s="1980" t="str">
        <f>'打込'!F83</f>
        <v>令和1年5月1日</v>
      </c>
      <c r="D50" s="1980"/>
      <c r="E50" s="1980"/>
      <c r="F50" s="1980"/>
      <c r="G50" s="1980"/>
      <c r="H50" s="1980"/>
      <c r="I50" s="1980"/>
      <c r="J50" s="666"/>
      <c r="K50" s="666"/>
      <c r="L50" s="666"/>
      <c r="M50" s="666"/>
      <c r="N50" s="666"/>
    </row>
  </sheetData>
  <sheetProtection password="C7C1" sheet="1" scenarios="1"/>
  <mergeCells count="90">
    <mergeCell ref="AD7:AD8"/>
    <mergeCell ref="W9:X9"/>
    <mergeCell ref="L10:AH10"/>
    <mergeCell ref="M41:O41"/>
    <mergeCell ref="AE21:AH21"/>
    <mergeCell ref="C32:AH37"/>
    <mergeCell ref="F39:G39"/>
    <mergeCell ref="J39:K39"/>
    <mergeCell ref="L12:M12"/>
    <mergeCell ref="L13:M13"/>
    <mergeCell ref="C39:E39"/>
    <mergeCell ref="H39:I39"/>
    <mergeCell ref="A1:AH1"/>
    <mergeCell ref="L9:M9"/>
    <mergeCell ref="Q9:R9"/>
    <mergeCell ref="U9:V9"/>
    <mergeCell ref="L4:P4"/>
    <mergeCell ref="AE9:AF9"/>
    <mergeCell ref="AG9:AH9"/>
    <mergeCell ref="W4:Z4"/>
    <mergeCell ref="AA4:AC4"/>
    <mergeCell ref="Z7:Z8"/>
    <mergeCell ref="C46:O46"/>
    <mergeCell ref="A14:A30"/>
    <mergeCell ref="Q42:AH42"/>
    <mergeCell ref="Q43:Y43"/>
    <mergeCell ref="A31:A37"/>
    <mergeCell ref="C45:O45"/>
    <mergeCell ref="Q41:S41"/>
    <mergeCell ref="U41:W41"/>
    <mergeCell ref="AE20:AH20"/>
    <mergeCell ref="A4:I4"/>
    <mergeCell ref="C10:I10"/>
    <mergeCell ref="C11:I11"/>
    <mergeCell ref="C12:I12"/>
    <mergeCell ref="C9:I9"/>
    <mergeCell ref="A5:I6"/>
    <mergeCell ref="A9:A13"/>
    <mergeCell ref="A7:I8"/>
    <mergeCell ref="C13:I13"/>
    <mergeCell ref="H42:L43"/>
    <mergeCell ref="AD4:AH4"/>
    <mergeCell ref="AE25:AH25"/>
    <mergeCell ref="AE26:AH26"/>
    <mergeCell ref="AG11:AH11"/>
    <mergeCell ref="L11:AF11"/>
    <mergeCell ref="AE23:AH23"/>
    <mergeCell ref="AE24:AH24"/>
    <mergeCell ref="AE22:AH22"/>
    <mergeCell ref="AE15:AH15"/>
    <mergeCell ref="M42:O42"/>
    <mergeCell ref="Y13:AC13"/>
    <mergeCell ref="N12:S12"/>
    <mergeCell ref="Y9:AB9"/>
    <mergeCell ref="N13:Q13"/>
    <mergeCell ref="R13:S13"/>
    <mergeCell ref="C15:AB29"/>
    <mergeCell ref="T12:U12"/>
    <mergeCell ref="W13:X13"/>
    <mergeCell ref="Y12:AC12"/>
    <mergeCell ref="W6:Z6"/>
    <mergeCell ref="AE29:AH29"/>
    <mergeCell ref="N2:Z2"/>
    <mergeCell ref="L5:P6"/>
    <mergeCell ref="AE16:AH16"/>
    <mergeCell ref="AD12:AH12"/>
    <mergeCell ref="AD13:AH13"/>
    <mergeCell ref="T13:V13"/>
    <mergeCell ref="AE17:AH17"/>
    <mergeCell ref="AE18:AH18"/>
    <mergeCell ref="AE27:AH27"/>
    <mergeCell ref="L7:P8"/>
    <mergeCell ref="R4:U4"/>
    <mergeCell ref="AB7:AB8"/>
    <mergeCell ref="V7:X7"/>
    <mergeCell ref="V8:X8"/>
    <mergeCell ref="Y7:Y8"/>
    <mergeCell ref="AA7:AA8"/>
    <mergeCell ref="R5:U6"/>
    <mergeCell ref="W5:AH5"/>
    <mergeCell ref="AE28:AH28"/>
    <mergeCell ref="AA6:AG6"/>
    <mergeCell ref="C50:I50"/>
    <mergeCell ref="R7:U7"/>
    <mergeCell ref="R8:U8"/>
    <mergeCell ref="AE7:AH7"/>
    <mergeCell ref="AE8:AH8"/>
    <mergeCell ref="AC7:AC8"/>
    <mergeCell ref="M43:O43"/>
    <mergeCell ref="AE19:AH19"/>
  </mergeCells>
  <dataValidations count="1">
    <dataValidation allowBlank="1" showInputMessage="1" showErrorMessage="1" imeMode="hiragana" sqref="AD4:AH4"/>
  </dataValidations>
  <printOptions/>
  <pageMargins left="0.5905511811023623" right="0.42" top="0.62" bottom="0.25" header="0.5118110236220472" footer="0.19"/>
  <pageSetup fitToHeight="1" fitToWidth="1" orientation="portrait" paperSize="9" scale="97" r:id="rId4"/>
  <drawing r:id="rId3"/>
  <legacyDrawing r:id="rId2"/>
</worksheet>
</file>

<file path=xl/worksheets/sheet13.xml><?xml version="1.0" encoding="utf-8"?>
<worksheet xmlns="http://schemas.openxmlformats.org/spreadsheetml/2006/main" xmlns:r="http://schemas.openxmlformats.org/officeDocument/2006/relationships">
  <sheetPr codeName="Sheet11">
    <pageSetUpPr fitToPage="1"/>
  </sheetPr>
  <dimension ref="A2:P33"/>
  <sheetViews>
    <sheetView showGridLines="0" zoomScalePageLayoutView="0" workbookViewId="0" topLeftCell="A4">
      <selection activeCell="L21" sqref="L21"/>
    </sheetView>
  </sheetViews>
  <sheetFormatPr defaultColWidth="9.00390625" defaultRowHeight="13.5"/>
  <cols>
    <col min="1" max="1" width="2.50390625" style="128" customWidth="1"/>
    <col min="2" max="2" width="4.50390625" style="128" customWidth="1"/>
    <col min="3" max="7" width="2.875" style="128" customWidth="1"/>
    <col min="8" max="8" width="2.75390625" style="128" customWidth="1"/>
    <col min="9" max="9" width="8.625" style="128" customWidth="1"/>
    <col min="10" max="10" width="9.00390625" style="128" customWidth="1"/>
    <col min="11" max="11" width="6.125" style="128" customWidth="1"/>
    <col min="12" max="12" width="8.50390625" style="128" customWidth="1"/>
    <col min="13" max="13" width="5.50390625" style="128" customWidth="1"/>
    <col min="14" max="14" width="8.75390625" style="128" customWidth="1"/>
    <col min="15" max="15" width="14.375" style="128" customWidth="1"/>
    <col min="16" max="16" width="0.875" style="128" customWidth="1"/>
    <col min="17" max="16384" width="9.00390625" style="128" customWidth="1"/>
  </cols>
  <sheetData>
    <row r="1" ht="9.75" customHeight="1"/>
    <row r="2" spans="2:15" ht="107.25" customHeight="1">
      <c r="B2" s="129"/>
      <c r="C2" s="129"/>
      <c r="D2" s="129"/>
      <c r="E2" s="129"/>
      <c r="F2" s="129"/>
      <c r="G2" s="129"/>
      <c r="H2" s="129"/>
      <c r="I2" s="2085" t="s">
        <v>129</v>
      </c>
      <c r="J2" s="2085"/>
      <c r="K2" s="2085"/>
      <c r="L2" s="2085"/>
      <c r="M2" s="2085"/>
      <c r="N2" s="129"/>
      <c r="O2" s="129"/>
    </row>
    <row r="3" spans="1:15" ht="36" customHeight="1">
      <c r="A3" s="130"/>
      <c r="B3" s="130"/>
      <c r="C3" s="130"/>
      <c r="D3" s="130"/>
      <c r="E3" s="130"/>
      <c r="F3" s="130"/>
      <c r="G3" s="130"/>
      <c r="H3" s="130"/>
      <c r="I3" s="130"/>
      <c r="J3" s="130"/>
      <c r="K3" s="130"/>
      <c r="L3" s="130"/>
      <c r="M3" s="130"/>
      <c r="N3" s="130"/>
      <c r="O3" s="130"/>
    </row>
    <row r="4" spans="2:15" ht="15" customHeight="1">
      <c r="B4" s="131" t="s">
        <v>370</v>
      </c>
      <c r="I4" s="131" t="s">
        <v>153</v>
      </c>
      <c r="O4" s="132" t="s">
        <v>154</v>
      </c>
    </row>
    <row r="5" spans="1:15" s="136" customFormat="1" ht="21" customHeight="1">
      <c r="A5" s="133"/>
      <c r="B5" s="242"/>
      <c r="C5" s="243" t="s">
        <v>366</v>
      </c>
      <c r="D5" s="242" t="s">
        <v>23</v>
      </c>
      <c r="E5" s="243" t="s">
        <v>367</v>
      </c>
      <c r="F5" s="242" t="s">
        <v>24</v>
      </c>
      <c r="G5" s="243"/>
      <c r="H5" s="242" t="s">
        <v>25</v>
      </c>
      <c r="I5" s="2087"/>
      <c r="J5" s="2087"/>
      <c r="K5" s="2087"/>
      <c r="L5" s="2087"/>
      <c r="M5" s="2087"/>
      <c r="N5" s="135" t="s">
        <v>146</v>
      </c>
      <c r="O5" s="217"/>
    </row>
    <row r="6" spans="1:15" s="139" customFormat="1" ht="15" customHeight="1">
      <c r="A6" s="137"/>
      <c r="B6" s="138"/>
      <c r="C6" s="138"/>
      <c r="D6" s="138"/>
      <c r="E6" s="138"/>
      <c r="F6" s="138"/>
      <c r="G6" s="132" t="s">
        <v>147</v>
      </c>
      <c r="H6" s="138"/>
      <c r="I6" s="138"/>
      <c r="K6" s="138"/>
      <c r="L6" s="140"/>
      <c r="M6" s="141"/>
      <c r="N6" s="142"/>
      <c r="O6" s="142"/>
    </row>
    <row r="7" spans="1:15" s="136" customFormat="1" ht="21" customHeight="1">
      <c r="A7" s="2084" t="s">
        <v>132</v>
      </c>
      <c r="B7" s="2084"/>
      <c r="C7" s="2084"/>
      <c r="D7" s="2084"/>
      <c r="E7" s="2084"/>
      <c r="F7" s="2084"/>
      <c r="G7" s="2087"/>
      <c r="H7" s="2087"/>
      <c r="I7" s="2087"/>
      <c r="J7" s="2084" t="s">
        <v>133</v>
      </c>
      <c r="K7" s="2084"/>
      <c r="L7" s="2084"/>
      <c r="M7" s="2084"/>
      <c r="N7" s="2084"/>
      <c r="O7" s="2084"/>
    </row>
    <row r="8" spans="1:15" s="136" customFormat="1" ht="36" customHeight="1">
      <c r="A8" s="2082" t="s">
        <v>134</v>
      </c>
      <c r="B8" s="2082"/>
      <c r="C8" s="2082"/>
      <c r="D8" s="2082"/>
      <c r="E8" s="2082"/>
      <c r="F8" s="2082"/>
      <c r="G8" s="2082"/>
      <c r="H8" s="2082"/>
      <c r="I8" s="2082"/>
      <c r="J8" s="2082"/>
      <c r="K8" s="2082"/>
      <c r="L8" s="2082"/>
      <c r="M8" s="2082"/>
      <c r="N8" s="2082"/>
      <c r="O8" s="2082"/>
    </row>
    <row r="9" spans="1:15" s="136" customFormat="1" ht="36.75" customHeight="1">
      <c r="A9" s="2082" t="s">
        <v>135</v>
      </c>
      <c r="B9" s="2082"/>
      <c r="C9" s="2082"/>
      <c r="D9" s="2082"/>
      <c r="E9" s="2082"/>
      <c r="F9" s="2082"/>
      <c r="G9" s="2082"/>
      <c r="H9" s="2082"/>
      <c r="I9" s="2082"/>
      <c r="J9" s="2082"/>
      <c r="K9" s="2082"/>
      <c r="L9" s="2082"/>
      <c r="M9" s="2082"/>
      <c r="N9" s="2082"/>
      <c r="O9" s="2082"/>
    </row>
    <row r="10" spans="1:15" s="136" customFormat="1" ht="36.75" customHeight="1">
      <c r="A10" s="2082" t="s">
        <v>136</v>
      </c>
      <c r="B10" s="2082"/>
      <c r="C10" s="2082"/>
      <c r="D10" s="2082"/>
      <c r="E10" s="2082"/>
      <c r="F10" s="2082"/>
      <c r="G10" s="2082"/>
      <c r="H10" s="2082"/>
      <c r="I10" s="2082"/>
      <c r="J10" s="2082"/>
      <c r="K10" s="2082"/>
      <c r="L10" s="2082"/>
      <c r="M10" s="2082"/>
      <c r="N10" s="2082"/>
      <c r="O10" s="2082"/>
    </row>
    <row r="11" spans="1:15" s="136" customFormat="1" ht="36.75" customHeight="1">
      <c r="A11" s="2084" t="s">
        <v>137</v>
      </c>
      <c r="B11" s="2084"/>
      <c r="C11" s="2084"/>
      <c r="D11" s="2084"/>
      <c r="E11" s="2084"/>
      <c r="F11" s="2084"/>
      <c r="G11" s="2084"/>
      <c r="H11" s="2084"/>
      <c r="I11" s="2084"/>
      <c r="J11" s="2084"/>
      <c r="K11" s="2084"/>
      <c r="L11" s="2084"/>
      <c r="M11" s="134"/>
      <c r="N11" s="134" t="s">
        <v>418</v>
      </c>
      <c r="O11" s="134"/>
    </row>
    <row r="12" spans="1:15" s="139" customFormat="1" ht="12.75" customHeight="1">
      <c r="A12" s="2086"/>
      <c r="B12" s="2086"/>
      <c r="C12" s="2086"/>
      <c r="D12" s="2086"/>
      <c r="E12" s="2086"/>
      <c r="F12" s="2086"/>
      <c r="G12" s="2086"/>
      <c r="H12" s="2086"/>
      <c r="I12" s="2086"/>
      <c r="J12" s="2086"/>
      <c r="K12" s="2086"/>
      <c r="L12" s="2086"/>
      <c r="M12" s="2086"/>
      <c r="N12" s="2086"/>
      <c r="O12" s="2086"/>
    </row>
    <row r="13" spans="1:15" s="136" customFormat="1" ht="20.25" customHeight="1">
      <c r="A13" s="2084" t="s">
        <v>196</v>
      </c>
      <c r="B13" s="2084"/>
      <c r="C13" s="2084"/>
      <c r="D13" s="2084"/>
      <c r="E13" s="2084"/>
      <c r="F13" s="2084"/>
      <c r="G13" s="2084"/>
      <c r="H13" s="2084"/>
      <c r="I13" s="2084"/>
      <c r="J13" s="2084"/>
      <c r="K13" s="2084"/>
      <c r="L13" s="2084"/>
      <c r="M13" s="2084"/>
      <c r="N13" s="2084"/>
      <c r="O13" s="2084"/>
    </row>
    <row r="14" spans="1:15" s="136" customFormat="1" ht="25.5" customHeight="1">
      <c r="A14" s="2084" t="s">
        <v>197</v>
      </c>
      <c r="B14" s="2084"/>
      <c r="C14" s="2084"/>
      <c r="D14" s="2084"/>
      <c r="E14" s="2084"/>
      <c r="F14" s="2084"/>
      <c r="G14" s="2084"/>
      <c r="H14" s="2084"/>
      <c r="I14" s="2084"/>
      <c r="J14" s="2084"/>
      <c r="K14" s="2084"/>
      <c r="L14" s="2084"/>
      <c r="M14" s="2084"/>
      <c r="N14" s="2084"/>
      <c r="O14" s="2084"/>
    </row>
    <row r="15" spans="1:15" s="127" customFormat="1" ht="30.75" customHeight="1">
      <c r="A15" s="2083" t="s">
        <v>138</v>
      </c>
      <c r="B15" s="2083"/>
      <c r="C15" s="2083"/>
      <c r="D15" s="2083"/>
      <c r="E15" s="2083"/>
      <c r="F15" s="2083"/>
      <c r="G15" s="2083"/>
      <c r="H15" s="2083"/>
      <c r="I15" s="2083"/>
      <c r="J15" s="2083"/>
      <c r="K15" s="2083"/>
      <c r="L15" s="2083"/>
      <c r="M15" s="2083"/>
      <c r="N15" s="2083"/>
      <c r="O15" s="2083"/>
    </row>
    <row r="16" spans="1:15" s="127" customFormat="1" ht="28.5" customHeight="1">
      <c r="A16" s="2084" t="s">
        <v>139</v>
      </c>
      <c r="B16" s="2084"/>
      <c r="C16" s="2084"/>
      <c r="D16" s="2084"/>
      <c r="E16" s="2084"/>
      <c r="F16" s="2084"/>
      <c r="G16" s="2084"/>
      <c r="H16" s="2084"/>
      <c r="I16" s="2084"/>
      <c r="J16" s="2084"/>
      <c r="K16" s="2084"/>
      <c r="L16" s="2084"/>
      <c r="M16" s="2084"/>
      <c r="N16" s="2084"/>
      <c r="O16" s="2084"/>
    </row>
    <row r="17" spans="1:15" s="127" customFormat="1" ht="28.5" customHeight="1">
      <c r="A17" s="2083" t="s">
        <v>140</v>
      </c>
      <c r="B17" s="2083"/>
      <c r="C17" s="2083"/>
      <c r="D17" s="2083"/>
      <c r="E17" s="2083"/>
      <c r="F17" s="2083"/>
      <c r="G17" s="2083"/>
      <c r="H17" s="2083"/>
      <c r="I17" s="2083"/>
      <c r="J17" s="2083"/>
      <c r="K17" s="2083"/>
      <c r="L17" s="2083"/>
      <c r="M17" s="2083"/>
      <c r="N17" s="2083"/>
      <c r="O17" s="2083"/>
    </row>
    <row r="18" spans="1:15" s="127" customFormat="1" ht="30.75" customHeight="1">
      <c r="A18" s="135"/>
      <c r="B18" s="135"/>
      <c r="C18" s="135"/>
      <c r="D18" s="135"/>
      <c r="E18" s="135"/>
      <c r="F18" s="135"/>
      <c r="G18" s="135"/>
      <c r="H18" s="135"/>
      <c r="I18" s="135"/>
      <c r="J18" s="135"/>
      <c r="K18" s="135"/>
      <c r="L18" s="135"/>
      <c r="M18" s="135"/>
      <c r="N18" s="135"/>
      <c r="O18" s="135"/>
    </row>
    <row r="19" spans="1:15" s="127" customFormat="1" ht="30.75" customHeight="1">
      <c r="A19" s="2082" t="s">
        <v>141</v>
      </c>
      <c r="B19" s="2082"/>
      <c r="C19" s="2082"/>
      <c r="D19" s="2082"/>
      <c r="E19" s="2082"/>
      <c r="F19" s="2082"/>
      <c r="G19" s="2082"/>
      <c r="H19" s="2082"/>
      <c r="I19" s="2082"/>
      <c r="J19" s="2082"/>
      <c r="K19" s="2082"/>
      <c r="L19" s="2082"/>
      <c r="M19" s="2082"/>
      <c r="N19" s="2082"/>
      <c r="O19" s="2082"/>
    </row>
    <row r="20" s="127" customFormat="1" ht="30.75" customHeight="1">
      <c r="A20" s="127" t="s">
        <v>142</v>
      </c>
    </row>
    <row r="21" spans="1:15" s="127" customFormat="1" ht="13.5" customHeight="1">
      <c r="A21" s="135"/>
      <c r="B21" s="135"/>
      <c r="C21" s="135"/>
      <c r="D21" s="135"/>
      <c r="E21" s="135"/>
      <c r="F21" s="135"/>
      <c r="G21" s="135"/>
      <c r="H21" s="135"/>
      <c r="I21" s="135"/>
      <c r="J21" s="135"/>
      <c r="K21" s="135"/>
      <c r="L21" s="135"/>
      <c r="M21" s="135"/>
      <c r="O21" s="143"/>
    </row>
    <row r="22" spans="1:13" s="127" customFormat="1" ht="23.25" customHeight="1">
      <c r="A22" s="135"/>
      <c r="B22" s="134" t="s">
        <v>438</v>
      </c>
      <c r="C22" s="216"/>
      <c r="D22" s="134" t="s">
        <v>23</v>
      </c>
      <c r="E22" s="216"/>
      <c r="F22" s="134" t="s">
        <v>24</v>
      </c>
      <c r="G22" s="216"/>
      <c r="H22" s="134" t="s">
        <v>25</v>
      </c>
      <c r="I22" s="135"/>
      <c r="J22" s="135"/>
      <c r="K22" s="135"/>
      <c r="L22" s="135"/>
      <c r="M22" s="135"/>
    </row>
    <row r="23" spans="1:15" s="127" customFormat="1" ht="27" customHeight="1">
      <c r="A23" s="135"/>
      <c r="B23" s="135"/>
      <c r="C23" s="135"/>
      <c r="D23" s="135"/>
      <c r="E23" s="135"/>
      <c r="F23" s="135"/>
      <c r="G23" s="135"/>
      <c r="H23" s="135"/>
      <c r="I23" s="135"/>
      <c r="J23" s="144" t="s">
        <v>143</v>
      </c>
      <c r="K23" s="2081"/>
      <c r="L23" s="2081"/>
      <c r="M23" s="2081"/>
      <c r="N23" s="2081"/>
      <c r="O23" s="2081"/>
    </row>
    <row r="24" spans="1:15" s="127" customFormat="1" ht="27" customHeight="1">
      <c r="A24" s="135"/>
      <c r="B24" s="135"/>
      <c r="C24" s="135"/>
      <c r="D24" s="135"/>
      <c r="E24" s="135"/>
      <c r="F24" s="135"/>
      <c r="G24" s="135"/>
      <c r="H24" s="135"/>
      <c r="I24" s="135"/>
      <c r="J24" s="145" t="s">
        <v>144</v>
      </c>
      <c r="K24" s="2080"/>
      <c r="L24" s="2080"/>
      <c r="M24" s="2080"/>
      <c r="N24" s="669" t="s">
        <v>284</v>
      </c>
      <c r="O24" s="147"/>
    </row>
    <row r="25" spans="1:13" s="127" customFormat="1" ht="30.75" customHeight="1">
      <c r="A25" s="135"/>
      <c r="B25" s="135"/>
      <c r="C25" s="135"/>
      <c r="D25" s="135"/>
      <c r="E25" s="135"/>
      <c r="F25" s="135"/>
      <c r="G25" s="135"/>
      <c r="H25" s="135"/>
      <c r="I25" s="135"/>
      <c r="J25" s="135"/>
      <c r="K25" s="135"/>
      <c r="L25" s="135"/>
      <c r="M25" s="135"/>
    </row>
    <row r="26" spans="2:13" s="127" customFormat="1" ht="27" customHeight="1">
      <c r="B26" s="133"/>
      <c r="C26" s="134" t="s">
        <v>145</v>
      </c>
      <c r="D26" s="133"/>
      <c r="E26" s="133"/>
      <c r="F26" s="133"/>
      <c r="G26" s="133"/>
      <c r="H26" s="133"/>
      <c r="I26" s="133"/>
      <c r="J26" s="135"/>
      <c r="K26" s="135"/>
      <c r="L26" s="135"/>
      <c r="M26" s="135"/>
    </row>
    <row r="27" spans="2:13" s="127" customFormat="1" ht="25.5" customHeight="1">
      <c r="B27" s="133"/>
      <c r="C27" s="134" t="s">
        <v>436</v>
      </c>
      <c r="D27" s="133"/>
      <c r="E27" s="133"/>
      <c r="F27" s="133"/>
      <c r="G27" s="133"/>
      <c r="H27" s="133"/>
      <c r="I27" s="133"/>
      <c r="J27" s="135"/>
      <c r="K27" s="135"/>
      <c r="L27" s="135"/>
      <c r="M27" s="135"/>
    </row>
    <row r="28" s="127" customFormat="1" ht="13.5"/>
    <row r="33" spans="1:16" ht="13.5">
      <c r="A33" s="681" t="s">
        <v>427</v>
      </c>
      <c r="C33" s="2079" t="str">
        <f>'打込'!F83</f>
        <v>令和1年5月1日</v>
      </c>
      <c r="D33" s="2079"/>
      <c r="E33" s="2079"/>
      <c r="F33" s="2079"/>
      <c r="P33" s="218"/>
    </row>
  </sheetData>
  <sheetProtection password="C7CF" sheet="1" objects="1" scenarios="1"/>
  <mergeCells count="19">
    <mergeCell ref="A13:O13"/>
    <mergeCell ref="I2:M2"/>
    <mergeCell ref="A17:O17"/>
    <mergeCell ref="A10:O10"/>
    <mergeCell ref="A12:O12"/>
    <mergeCell ref="I5:M5"/>
    <mergeCell ref="G7:I7"/>
    <mergeCell ref="J7:O7"/>
    <mergeCell ref="A7:F7"/>
    <mergeCell ref="C33:F33"/>
    <mergeCell ref="K24:M24"/>
    <mergeCell ref="K23:O23"/>
    <mergeCell ref="A8:O8"/>
    <mergeCell ref="A19:O19"/>
    <mergeCell ref="A9:O9"/>
    <mergeCell ref="A15:O15"/>
    <mergeCell ref="A16:O16"/>
    <mergeCell ref="A14:O14"/>
    <mergeCell ref="A11:L11"/>
  </mergeCells>
  <printOptions horizontalCentered="1"/>
  <pageMargins left="0.62" right="0.53" top="0.8" bottom="0.33" header="0.5118110236220472" footer="0.23"/>
  <pageSetup fitToHeight="1" fitToWidth="1" horizontalDpi="300" verticalDpi="300" orientation="portrait" paperSize="9" scale="98" r:id="rId1"/>
</worksheet>
</file>

<file path=xl/worksheets/sheet14.xml><?xml version="1.0" encoding="utf-8"?>
<worksheet xmlns="http://schemas.openxmlformats.org/spreadsheetml/2006/main" xmlns:r="http://schemas.openxmlformats.org/officeDocument/2006/relationships">
  <sheetPr codeName="Sheet14">
    <pageSetUpPr fitToPage="1"/>
  </sheetPr>
  <dimension ref="A1:Z42"/>
  <sheetViews>
    <sheetView showGridLines="0" zoomScalePageLayoutView="0" workbookViewId="0" topLeftCell="A1">
      <pane ySplit="6" topLeftCell="A13" activePane="bottomLeft" state="frozen"/>
      <selection pane="topLeft" activeCell="AR12" sqref="AR12:BT12"/>
      <selection pane="bottomLeft" activeCell="AD25" sqref="AD25"/>
    </sheetView>
  </sheetViews>
  <sheetFormatPr defaultColWidth="4.50390625" defaultRowHeight="21.75" customHeight="1"/>
  <cols>
    <col min="1" max="1" width="2.25390625" style="246" customWidth="1"/>
    <col min="2" max="23" width="3.50390625" style="246" customWidth="1"/>
    <col min="24" max="24" width="4.50390625" style="246" customWidth="1"/>
    <col min="25" max="25" width="5.125" style="246" customWidth="1"/>
    <col min="26" max="16384" width="4.50390625" style="246" customWidth="1"/>
  </cols>
  <sheetData>
    <row r="1" spans="1:26" ht="13.5" customHeight="1">
      <c r="A1" s="245"/>
      <c r="B1" s="245" t="str">
        <f>'誓約 例'!B1</f>
        <v>誓約書の連帯保証人欄の
署名者</v>
      </c>
      <c r="C1" s="245"/>
      <c r="D1" s="245"/>
      <c r="E1" s="245"/>
      <c r="F1" s="245"/>
      <c r="G1" s="245"/>
      <c r="H1" s="245"/>
      <c r="I1" s="245"/>
      <c r="J1" s="245"/>
      <c r="K1" s="245"/>
      <c r="L1" s="245"/>
      <c r="M1" s="245"/>
      <c r="N1" s="245"/>
      <c r="O1" s="245"/>
      <c r="P1" s="245"/>
      <c r="Q1" s="245"/>
      <c r="R1" s="245"/>
      <c r="S1" s="245"/>
      <c r="T1" s="245"/>
      <c r="U1" s="245"/>
      <c r="V1" s="245"/>
      <c r="W1" s="245"/>
      <c r="X1" s="245"/>
      <c r="Y1" s="245"/>
      <c r="Z1" s="245"/>
    </row>
    <row r="2" s="213" customFormat="1" ht="15.75" customHeight="1">
      <c r="B2" s="213" t="str">
        <f>'誓約 例'!B2</f>
        <v>①自賠責保険の範囲内、
少額で治療費等が求償可能な場合・・・・
誓約書の連帯保証人欄に相手方の自賠責保険会社</v>
      </c>
    </row>
    <row r="3" s="213" customFormat="1" ht="15.75" customHeight="1">
      <c r="B3" s="213" t="str">
        <f>'誓約 例'!B3</f>
        <v>②自賠責保険の範囲外、
多額で治療費等の求償が必要な場合・・・
誓約書の連帯保証人欄に相手方の任意保険会社</v>
      </c>
    </row>
    <row r="4" s="213" customFormat="1" ht="15.75" customHeight="1">
      <c r="B4" s="213" t="str">
        <f>'誓約 例'!B4</f>
        <v>③保険未加入の場合、　
保険未加入のため加害者が自弁の場合・・
誓約書の連帯保証人欄に加害者の親族等の保証人</v>
      </c>
    </row>
    <row r="5" spans="1:23" ht="13.5" customHeight="1">
      <c r="A5" s="2096" t="s">
        <v>365</v>
      </c>
      <c r="B5" s="2097"/>
      <c r="C5" s="2097"/>
      <c r="D5" s="2097"/>
      <c r="E5" s="2097"/>
      <c r="F5" s="2097"/>
      <c r="G5" s="2097"/>
      <c r="H5" s="2097"/>
      <c r="I5" s="2097"/>
      <c r="J5" s="2097"/>
      <c r="K5" s="2097"/>
      <c r="L5" s="2097"/>
      <c r="M5" s="2097"/>
      <c r="N5" s="2097"/>
      <c r="O5" s="2097"/>
      <c r="P5" s="2097"/>
      <c r="Q5" s="2097"/>
      <c r="R5" s="2097"/>
      <c r="S5" s="2097"/>
      <c r="T5" s="2097"/>
      <c r="U5" s="2097"/>
      <c r="V5" s="2097"/>
      <c r="W5" s="2097"/>
    </row>
    <row r="6" spans="1:19" ht="10.5" customHeight="1">
      <c r="A6" s="247"/>
      <c r="B6" s="247"/>
      <c r="C6" s="247"/>
      <c r="D6" s="247"/>
      <c r="E6" s="247"/>
      <c r="F6" s="247"/>
      <c r="G6" s="247"/>
      <c r="H6" s="247"/>
      <c r="I6" s="247"/>
      <c r="J6" s="247"/>
      <c r="K6" s="247"/>
      <c r="L6" s="247"/>
      <c r="M6" s="247"/>
      <c r="N6" s="247"/>
      <c r="O6" s="247"/>
      <c r="P6" s="247"/>
      <c r="Q6" s="247"/>
      <c r="R6" s="247"/>
      <c r="S6" s="247"/>
    </row>
    <row r="7" ht="21.75" customHeight="1">
      <c r="B7" s="246" t="s">
        <v>148</v>
      </c>
    </row>
    <row r="8" spans="3:8" ht="21.75" customHeight="1">
      <c r="C8" s="657" t="s">
        <v>31</v>
      </c>
      <c r="D8" s="2099" t="s">
        <v>437</v>
      </c>
      <c r="E8" s="2099"/>
      <c r="F8" s="2099"/>
      <c r="G8" s="2099"/>
      <c r="H8" s="657" t="s">
        <v>149</v>
      </c>
    </row>
    <row r="9" spans="1:24" ht="21.75" customHeight="1">
      <c r="A9" s="247"/>
      <c r="B9" s="247"/>
      <c r="C9" s="247"/>
      <c r="D9" s="247"/>
      <c r="E9" s="247"/>
      <c r="F9" s="247"/>
      <c r="G9" s="247"/>
      <c r="H9" s="247"/>
      <c r="I9" s="247"/>
      <c r="J9" s="247"/>
      <c r="K9" s="247"/>
      <c r="R9" s="247"/>
      <c r="S9" s="247"/>
      <c r="T9" s="247"/>
      <c r="U9" s="247"/>
      <c r="V9" s="247"/>
      <c r="W9" s="247"/>
      <c r="X9" s="247"/>
    </row>
    <row r="10" spans="1:24" ht="21.75" customHeight="1">
      <c r="A10" s="247"/>
      <c r="B10" s="247"/>
      <c r="C10" s="247"/>
      <c r="D10" s="247"/>
      <c r="E10" s="247"/>
      <c r="F10" s="247"/>
      <c r="G10" s="247"/>
      <c r="H10" s="247"/>
      <c r="I10" s="247"/>
      <c r="Q10" s="247"/>
      <c r="R10" s="247"/>
      <c r="S10" s="247"/>
      <c r="T10" s="247"/>
      <c r="U10" s="247"/>
      <c r="V10" s="247"/>
      <c r="W10" s="247"/>
      <c r="X10" s="247"/>
    </row>
    <row r="11" spans="10:15" ht="21.75" customHeight="1">
      <c r="J11" s="2093" t="s">
        <v>150</v>
      </c>
      <c r="K11" s="2093"/>
      <c r="L11" s="2093"/>
      <c r="M11" s="2093"/>
      <c r="N11" s="2093"/>
      <c r="O11" s="2093"/>
    </row>
    <row r="12" spans="8:13" ht="24">
      <c r="H12" s="248"/>
      <c r="I12" s="248"/>
      <c r="J12" s="248"/>
      <c r="K12" s="248"/>
      <c r="L12" s="248"/>
      <c r="M12" s="248"/>
    </row>
    <row r="13" spans="8:13" ht="24">
      <c r="H13" s="248"/>
      <c r="I13" s="248"/>
      <c r="J13" s="248"/>
      <c r="K13" s="248"/>
      <c r="L13" s="248"/>
      <c r="M13" s="248"/>
    </row>
    <row r="14" spans="2:23" ht="21.75" customHeight="1">
      <c r="B14" s="249" t="s">
        <v>370</v>
      </c>
      <c r="C14" s="249"/>
      <c r="D14" s="249"/>
      <c r="E14" s="249"/>
      <c r="F14" s="249"/>
      <c r="G14" s="249"/>
      <c r="H14" s="249" t="s">
        <v>369</v>
      </c>
      <c r="I14" s="249"/>
      <c r="J14" s="249"/>
      <c r="K14" s="249"/>
      <c r="L14" s="249"/>
      <c r="M14" s="249"/>
      <c r="N14" s="249"/>
      <c r="O14" s="249"/>
      <c r="P14" s="249"/>
      <c r="Q14" s="249"/>
      <c r="R14" s="249"/>
      <c r="S14" s="249"/>
      <c r="T14" s="249"/>
      <c r="U14" s="249" t="s">
        <v>368</v>
      </c>
      <c r="V14" s="249"/>
      <c r="W14" s="249"/>
    </row>
    <row r="15" spans="1:24" ht="24" customHeight="1">
      <c r="A15" s="250"/>
      <c r="B15" s="2098"/>
      <c r="C15" s="2098"/>
      <c r="D15" s="2098"/>
      <c r="E15" s="2098"/>
      <c r="F15" s="2098"/>
      <c r="G15" s="247" t="s">
        <v>151</v>
      </c>
      <c r="H15" s="2094"/>
      <c r="I15" s="2094"/>
      <c r="J15" s="2094"/>
      <c r="K15" s="2094"/>
      <c r="L15" s="250" t="s">
        <v>326</v>
      </c>
      <c r="O15" s="250"/>
      <c r="P15" s="250"/>
      <c r="Q15" s="250"/>
      <c r="R15" s="250"/>
      <c r="S15" s="250"/>
      <c r="U15" s="2095"/>
      <c r="V15" s="2095"/>
      <c r="W15" s="2095"/>
      <c r="X15" s="2095"/>
    </row>
    <row r="16" spans="1:20" ht="24" customHeight="1">
      <c r="A16" s="250" t="s">
        <v>328</v>
      </c>
      <c r="B16" s="251"/>
      <c r="C16" s="251"/>
      <c r="D16" s="251"/>
      <c r="E16" s="251"/>
      <c r="H16" s="250"/>
      <c r="I16" s="250"/>
      <c r="J16" s="250"/>
      <c r="K16" s="250"/>
      <c r="L16" s="250"/>
      <c r="M16" s="250"/>
      <c r="N16" s="250"/>
      <c r="O16" s="250"/>
      <c r="P16" s="250"/>
      <c r="Q16" s="250"/>
      <c r="R16" s="250"/>
      <c r="S16" s="250"/>
      <c r="T16" s="252"/>
    </row>
    <row r="17" spans="1:20" ht="24" customHeight="1">
      <c r="A17" s="250" t="s">
        <v>327</v>
      </c>
      <c r="B17" s="250"/>
      <c r="C17" s="250"/>
      <c r="D17" s="250"/>
      <c r="E17" s="250"/>
      <c r="F17" s="250"/>
      <c r="G17" s="250"/>
      <c r="H17" s="250"/>
      <c r="I17" s="250"/>
      <c r="J17" s="250"/>
      <c r="K17" s="250"/>
      <c r="L17" s="250"/>
      <c r="M17" s="250"/>
      <c r="N17" s="250"/>
      <c r="O17" s="250"/>
      <c r="P17" s="250"/>
      <c r="Q17" s="250"/>
      <c r="R17" s="250"/>
      <c r="S17" s="250"/>
      <c r="T17" s="252"/>
    </row>
    <row r="18" spans="1:24" ht="24" customHeight="1">
      <c r="A18" s="250"/>
      <c r="B18" s="250" t="s">
        <v>329</v>
      </c>
      <c r="C18" s="250"/>
      <c r="D18" s="250"/>
      <c r="E18" s="250"/>
      <c r="F18" s="250"/>
      <c r="G18" s="250"/>
      <c r="H18" s="250"/>
      <c r="I18" s="250"/>
      <c r="J18" s="250"/>
      <c r="K18" s="250"/>
      <c r="L18" s="250"/>
      <c r="M18" s="250"/>
      <c r="N18" s="250"/>
      <c r="O18" s="250"/>
      <c r="P18" s="250"/>
      <c r="Q18" s="250"/>
      <c r="R18" s="250"/>
      <c r="S18" s="250"/>
      <c r="T18" s="250"/>
      <c r="U18" s="250"/>
      <c r="V18" s="250"/>
      <c r="W18" s="250"/>
      <c r="X18" s="250"/>
    </row>
    <row r="19" spans="1:24" ht="24" customHeight="1">
      <c r="A19" s="250" t="s">
        <v>330</v>
      </c>
      <c r="B19" s="250"/>
      <c r="C19" s="250"/>
      <c r="D19" s="250"/>
      <c r="E19" s="250"/>
      <c r="F19" s="250"/>
      <c r="G19" s="250"/>
      <c r="H19" s="250"/>
      <c r="I19" s="250"/>
      <c r="J19" s="250"/>
      <c r="K19" s="250"/>
      <c r="L19" s="250"/>
      <c r="M19" s="250"/>
      <c r="N19" s="250"/>
      <c r="O19" s="250"/>
      <c r="P19" s="250"/>
      <c r="Q19" s="250"/>
      <c r="R19" s="250"/>
      <c r="S19" s="250"/>
      <c r="T19" s="250"/>
      <c r="U19" s="250"/>
      <c r="V19" s="250"/>
      <c r="W19" s="250"/>
      <c r="X19" s="250"/>
    </row>
    <row r="20" spans="1:24" ht="24" customHeight="1">
      <c r="A20" s="250" t="s">
        <v>332</v>
      </c>
      <c r="B20" s="250"/>
      <c r="C20" s="250"/>
      <c r="D20" s="250"/>
      <c r="E20" s="250"/>
      <c r="F20" s="250"/>
      <c r="G20" s="250"/>
      <c r="H20" s="250"/>
      <c r="I20" s="250"/>
      <c r="J20" s="250"/>
      <c r="K20" s="250"/>
      <c r="L20" s="250"/>
      <c r="M20" s="250"/>
      <c r="N20" s="250"/>
      <c r="O20" s="250"/>
      <c r="P20" s="250"/>
      <c r="Q20" s="250"/>
      <c r="R20" s="250"/>
      <c r="S20" s="250"/>
      <c r="T20" s="250"/>
      <c r="U20" s="250"/>
      <c r="V20" s="250"/>
      <c r="W20" s="250"/>
      <c r="X20" s="250"/>
    </row>
    <row r="21" spans="1:24" ht="24" customHeight="1">
      <c r="A21" s="250" t="s">
        <v>331</v>
      </c>
      <c r="B21" s="250"/>
      <c r="C21" s="250"/>
      <c r="D21" s="250"/>
      <c r="E21" s="250"/>
      <c r="F21" s="250"/>
      <c r="G21" s="250"/>
      <c r="H21" s="250"/>
      <c r="I21" s="250"/>
      <c r="J21" s="250"/>
      <c r="K21" s="250"/>
      <c r="L21" s="250"/>
      <c r="M21" s="250"/>
      <c r="N21" s="250"/>
      <c r="O21" s="250"/>
      <c r="P21" s="250"/>
      <c r="Q21" s="250"/>
      <c r="R21" s="250"/>
      <c r="S21" s="250"/>
      <c r="T21" s="250"/>
      <c r="U21" s="250"/>
      <c r="V21" s="250"/>
      <c r="W21" s="250"/>
      <c r="X21" s="250"/>
    </row>
    <row r="25" spans="1:8" ht="21.75" customHeight="1">
      <c r="A25" s="2088" t="s">
        <v>439</v>
      </c>
      <c r="B25" s="2088"/>
      <c r="C25" s="267"/>
      <c r="D25" s="246" t="s">
        <v>23</v>
      </c>
      <c r="E25" s="267"/>
      <c r="F25" s="246" t="s">
        <v>24</v>
      </c>
      <c r="G25" s="267"/>
      <c r="H25" s="246" t="s">
        <v>25</v>
      </c>
    </row>
    <row r="26" spans="3:9" ht="21.75" customHeight="1">
      <c r="C26" s="253"/>
      <c r="D26" s="254"/>
      <c r="E26" s="255"/>
      <c r="F26" s="254"/>
      <c r="G26" s="255"/>
      <c r="H26" s="254"/>
      <c r="I26" s="255"/>
    </row>
    <row r="28" spans="2:21" ht="21.75" customHeight="1">
      <c r="B28" s="2089" t="s">
        <v>13</v>
      </c>
      <c r="C28" s="2089"/>
      <c r="D28" s="2089"/>
      <c r="E28" s="2089"/>
      <c r="G28" s="256" t="s">
        <v>143</v>
      </c>
      <c r="H28" s="256"/>
      <c r="I28" s="2090"/>
      <c r="J28" s="2090"/>
      <c r="K28" s="2090"/>
      <c r="L28" s="2090"/>
      <c r="M28" s="2090"/>
      <c r="N28" s="2090"/>
      <c r="O28" s="2090"/>
      <c r="P28" s="2090"/>
      <c r="Q28" s="2090"/>
      <c r="R28" s="2090"/>
      <c r="S28" s="2090"/>
      <c r="T28" s="2090"/>
      <c r="U28" s="2090"/>
    </row>
    <row r="29" ht="21.75" customHeight="1">
      <c r="M29" s="257"/>
    </row>
    <row r="30" spans="7:16" ht="21.75" customHeight="1">
      <c r="G30" s="256" t="s">
        <v>144</v>
      </c>
      <c r="H30" s="256"/>
      <c r="I30" s="2090"/>
      <c r="J30" s="2090"/>
      <c r="K30" s="2090"/>
      <c r="L30" s="2090"/>
      <c r="M30" s="2090"/>
      <c r="N30" s="2090"/>
      <c r="O30" s="2090"/>
      <c r="P30" s="258" t="s">
        <v>284</v>
      </c>
    </row>
    <row r="31" ht="21.75" customHeight="1">
      <c r="R31" s="259" t="s">
        <v>334</v>
      </c>
    </row>
    <row r="32" spans="2:21" ht="21.75" customHeight="1">
      <c r="B32" s="2089" t="s">
        <v>152</v>
      </c>
      <c r="C32" s="2089"/>
      <c r="D32" s="2089"/>
      <c r="E32" s="2089"/>
      <c r="G32" s="256" t="s">
        <v>143</v>
      </c>
      <c r="H32" s="256"/>
      <c r="I32" s="2090"/>
      <c r="J32" s="2090"/>
      <c r="K32" s="2090"/>
      <c r="L32" s="2090"/>
      <c r="M32" s="2090"/>
      <c r="N32" s="2090"/>
      <c r="O32" s="2090"/>
      <c r="P32" s="2090"/>
      <c r="Q32" s="2090"/>
      <c r="R32" s="2090"/>
      <c r="S32" s="2090"/>
      <c r="T32" s="2090"/>
      <c r="U32" s="2090"/>
    </row>
    <row r="33" spans="9:21" ht="21.75" customHeight="1">
      <c r="I33" s="260"/>
      <c r="J33" s="260"/>
      <c r="K33" s="260"/>
      <c r="L33" s="260"/>
      <c r="M33" s="260"/>
      <c r="N33" s="260"/>
      <c r="O33" s="260"/>
      <c r="P33" s="260"/>
      <c r="Q33" s="260"/>
      <c r="R33" s="260"/>
      <c r="S33" s="260"/>
      <c r="T33" s="260"/>
      <c r="U33" s="260"/>
    </row>
    <row r="34" spans="7:21" ht="21.75" customHeight="1">
      <c r="G34" s="256" t="s">
        <v>144</v>
      </c>
      <c r="H34" s="256"/>
      <c r="I34" s="2090"/>
      <c r="J34" s="2090"/>
      <c r="K34" s="2090"/>
      <c r="L34" s="2090"/>
      <c r="M34" s="2090"/>
      <c r="N34" s="2090"/>
      <c r="O34" s="2092"/>
      <c r="P34" s="660" t="s">
        <v>284</v>
      </c>
      <c r="Q34" s="261"/>
      <c r="R34" s="262" t="s">
        <v>335</v>
      </c>
      <c r="S34" s="260"/>
      <c r="T34" s="260"/>
      <c r="U34" s="260"/>
    </row>
    <row r="35" spans="3:21" ht="14.25" customHeight="1">
      <c r="C35" s="260"/>
      <c r="D35" s="260"/>
      <c r="E35" s="260"/>
      <c r="F35" s="260"/>
      <c r="G35" s="260"/>
      <c r="H35" s="260"/>
      <c r="I35" s="260"/>
      <c r="J35" s="260"/>
      <c r="K35" s="260"/>
      <c r="L35" s="260"/>
      <c r="M35" s="260"/>
      <c r="N35" s="260"/>
      <c r="O35" s="260"/>
      <c r="P35" s="261"/>
      <c r="Q35" s="261"/>
      <c r="R35" s="260"/>
      <c r="S35" s="260"/>
      <c r="T35" s="260"/>
      <c r="U35" s="260"/>
    </row>
    <row r="36" spans="3:21" ht="21.75" customHeight="1">
      <c r="C36" s="260"/>
      <c r="D36" s="260"/>
      <c r="E36" s="260"/>
      <c r="F36" s="260"/>
      <c r="G36" s="260"/>
      <c r="H36" s="260"/>
      <c r="I36" s="260"/>
      <c r="J36" s="260"/>
      <c r="K36" s="260"/>
      <c r="L36" s="260"/>
      <c r="M36" s="260"/>
      <c r="N36" s="260"/>
      <c r="O36" s="260"/>
      <c r="P36" s="260"/>
      <c r="Q36" s="260"/>
      <c r="R36" s="260"/>
      <c r="S36" s="260"/>
      <c r="T36" s="260"/>
      <c r="U36" s="260"/>
    </row>
    <row r="37" spans="3:14" ht="21.75" customHeight="1">
      <c r="C37" s="260"/>
      <c r="D37" s="260"/>
      <c r="E37" s="260"/>
      <c r="F37" s="260"/>
      <c r="G37" s="260"/>
      <c r="H37" s="260"/>
      <c r="I37" s="260"/>
      <c r="J37" s="260"/>
      <c r="K37" s="260"/>
      <c r="L37" s="260"/>
      <c r="M37" s="260"/>
      <c r="N37" s="260"/>
    </row>
    <row r="38" spans="3:14" ht="21.75" customHeight="1">
      <c r="C38" s="260"/>
      <c r="D38" s="260"/>
      <c r="E38" s="260"/>
      <c r="F38" s="260"/>
      <c r="G38" s="260"/>
      <c r="H38" s="260"/>
      <c r="I38" s="260"/>
      <c r="J38" s="260"/>
      <c r="K38" s="260"/>
      <c r="L38" s="260"/>
      <c r="M38" s="260"/>
      <c r="N38" s="260"/>
    </row>
    <row r="39" spans="3:14" ht="21.75" customHeight="1">
      <c r="C39" s="260"/>
      <c r="D39" s="260"/>
      <c r="E39" s="260"/>
      <c r="F39" s="260"/>
      <c r="G39" s="260"/>
      <c r="H39" s="260"/>
      <c r="I39" s="260"/>
      <c r="J39" s="260"/>
      <c r="K39" s="260"/>
      <c r="L39" s="260"/>
      <c r="M39" s="260"/>
      <c r="N39" s="260"/>
    </row>
    <row r="42" spans="19:25" ht="21.75" customHeight="1">
      <c r="S42" s="263"/>
      <c r="T42" s="263"/>
      <c r="V42" s="264" t="s">
        <v>318</v>
      </c>
      <c r="W42" s="2091" t="str">
        <f>'打込'!F83</f>
        <v>令和1年5月1日</v>
      </c>
      <c r="X42" s="2091"/>
      <c r="Y42" s="2091"/>
    </row>
  </sheetData>
  <sheetProtection password="C7CF" sheet="1" objects="1" scenarios="1"/>
  <mergeCells count="14">
    <mergeCell ref="J11:O11"/>
    <mergeCell ref="H15:K15"/>
    <mergeCell ref="U15:X15"/>
    <mergeCell ref="A5:W5"/>
    <mergeCell ref="B15:F15"/>
    <mergeCell ref="D8:G8"/>
    <mergeCell ref="A25:B25"/>
    <mergeCell ref="B28:E28"/>
    <mergeCell ref="I28:U28"/>
    <mergeCell ref="W42:Y42"/>
    <mergeCell ref="B32:E32"/>
    <mergeCell ref="I32:U32"/>
    <mergeCell ref="I34:O34"/>
    <mergeCell ref="I30:O30"/>
  </mergeCells>
  <printOptions/>
  <pageMargins left="0.73" right="0.53" top="0.68" bottom="0.47" header="0.512" footer="0.39"/>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DA83"/>
  <sheetViews>
    <sheetView tabSelected="1" zoomScalePageLayoutView="0" workbookViewId="0" topLeftCell="A1">
      <pane ySplit="8" topLeftCell="A60" activePane="bottomLeft" state="frozen"/>
      <selection pane="topLeft" activeCell="A1" sqref="A1"/>
      <selection pane="bottomLeft" activeCell="F84" sqref="F84"/>
    </sheetView>
  </sheetViews>
  <sheetFormatPr defaultColWidth="9.00390625" defaultRowHeight="15" customHeight="1"/>
  <cols>
    <col min="1" max="1" width="3.125" style="688" customWidth="1"/>
    <col min="2" max="2" width="2.875" style="688" customWidth="1"/>
    <col min="3" max="3" width="20.00390625" style="688" customWidth="1"/>
    <col min="4" max="4" width="10.625" style="688" customWidth="1"/>
    <col min="5" max="5" width="14.375" style="688" customWidth="1"/>
    <col min="6" max="6" width="11.75390625" style="688" customWidth="1"/>
    <col min="7" max="7" width="13.25390625" style="688" customWidth="1"/>
    <col min="8" max="8" width="6.625" style="688" customWidth="1"/>
    <col min="9" max="9" width="1.4921875" style="688" hidden="1" customWidth="1"/>
    <col min="10" max="12" width="1.4921875" style="689" hidden="1" customWidth="1"/>
    <col min="13" max="13" width="4.625" style="688" bestFit="1" customWidth="1"/>
    <col min="14" max="14" width="15.625" style="702" customWidth="1"/>
    <col min="15" max="15" width="5.25390625" style="702" customWidth="1"/>
    <col min="16" max="16" width="10.00390625" style="702" customWidth="1"/>
    <col min="17" max="17" width="4.625" style="702" customWidth="1"/>
    <col min="18" max="19" width="15.625" style="702" customWidth="1"/>
    <col min="20" max="20" width="1.25" style="702" customWidth="1"/>
    <col min="21" max="21" width="12.875" style="702" customWidth="1"/>
    <col min="22" max="22" width="1.4921875" style="702" customWidth="1"/>
    <col min="23" max="58" width="9.875" style="702" customWidth="1"/>
    <col min="59" max="74" width="9.875" style="688" customWidth="1"/>
    <col min="75" max="142" width="9.875" style="689" customWidth="1"/>
    <col min="143" max="16384" width="9.00390625" style="689" customWidth="1"/>
  </cols>
  <sheetData>
    <row r="1" spans="1:69" ht="20.25" customHeight="1">
      <c r="A1" s="683" t="s">
        <v>0</v>
      </c>
      <c r="B1" s="683"/>
      <c r="C1" s="684"/>
      <c r="D1" s="684"/>
      <c r="E1" s="684"/>
      <c r="F1" s="684"/>
      <c r="G1" s="684"/>
      <c r="H1" s="685"/>
      <c r="I1" s="685"/>
      <c r="J1" s="686"/>
      <c r="K1" s="686"/>
      <c r="L1" s="686"/>
      <c r="M1" s="685"/>
      <c r="N1" s="687"/>
      <c r="O1" s="687"/>
      <c r="P1" s="687"/>
      <c r="Q1" s="687"/>
      <c r="R1" s="687"/>
      <c r="S1" s="687"/>
      <c r="T1" s="687"/>
      <c r="U1" s="687"/>
      <c r="V1" s="687"/>
      <c r="W1" s="687"/>
      <c r="X1" s="687"/>
      <c r="Y1" s="687"/>
      <c r="Z1" s="687"/>
      <c r="AA1" s="687"/>
      <c r="AB1" s="687"/>
      <c r="AC1" s="687"/>
      <c r="AD1" s="687"/>
      <c r="AE1" s="687"/>
      <c r="AF1" s="687"/>
      <c r="AG1" s="687"/>
      <c r="AH1" s="687"/>
      <c r="AI1" s="687"/>
      <c r="AJ1" s="687"/>
      <c r="AK1" s="687"/>
      <c r="AL1" s="687"/>
      <c r="AM1" s="687"/>
      <c r="AN1" s="687"/>
      <c r="AO1" s="687"/>
      <c r="AP1" s="687"/>
      <c r="AQ1" s="687"/>
      <c r="AR1" s="687"/>
      <c r="AS1" s="687"/>
      <c r="AT1" s="687"/>
      <c r="AU1" s="687"/>
      <c r="AV1" s="687"/>
      <c r="AW1" s="687"/>
      <c r="AX1" s="687"/>
      <c r="AY1" s="687"/>
      <c r="AZ1" s="687"/>
      <c r="BA1" s="687"/>
      <c r="BB1" s="687"/>
      <c r="BC1" s="687"/>
      <c r="BD1" s="687"/>
      <c r="BE1" s="687"/>
      <c r="BF1" s="687"/>
      <c r="BG1" s="685"/>
      <c r="BH1" s="685"/>
      <c r="BI1" s="685"/>
      <c r="BJ1" s="685"/>
      <c r="BK1" s="685"/>
      <c r="BL1" s="685"/>
      <c r="BM1" s="685"/>
      <c r="BN1" s="685"/>
      <c r="BO1" s="685"/>
      <c r="BP1" s="685"/>
      <c r="BQ1" s="685"/>
    </row>
    <row r="2" spans="1:69" ht="9.75" customHeight="1" thickBot="1">
      <c r="A2" s="690"/>
      <c r="B2" s="690"/>
      <c r="C2" s="685"/>
      <c r="D2" s="685"/>
      <c r="E2" s="685"/>
      <c r="F2" s="685"/>
      <c r="G2" s="685"/>
      <c r="H2" s="685"/>
      <c r="I2" s="685"/>
      <c r="J2" s="686"/>
      <c r="K2" s="686"/>
      <c r="L2" s="686"/>
      <c r="M2" s="685"/>
      <c r="N2" s="687"/>
      <c r="O2" s="687"/>
      <c r="P2" s="687"/>
      <c r="Q2" s="687"/>
      <c r="R2" s="687"/>
      <c r="S2" s="687"/>
      <c r="T2" s="687"/>
      <c r="U2" s="687"/>
      <c r="V2" s="687"/>
      <c r="W2" s="687"/>
      <c r="X2" s="687"/>
      <c r="Y2" s="687"/>
      <c r="Z2" s="687"/>
      <c r="AA2" s="687"/>
      <c r="AB2" s="687"/>
      <c r="AC2" s="687"/>
      <c r="AD2" s="687"/>
      <c r="AE2" s="687"/>
      <c r="AF2" s="687"/>
      <c r="AG2" s="687"/>
      <c r="AH2" s="687"/>
      <c r="AI2" s="687"/>
      <c r="AJ2" s="687"/>
      <c r="AK2" s="687"/>
      <c r="AL2" s="687"/>
      <c r="AM2" s="687"/>
      <c r="AN2" s="687"/>
      <c r="AO2" s="687"/>
      <c r="AP2" s="687"/>
      <c r="AQ2" s="687"/>
      <c r="AR2" s="687"/>
      <c r="AS2" s="687"/>
      <c r="AT2" s="687"/>
      <c r="AU2" s="687"/>
      <c r="AV2" s="687"/>
      <c r="AW2" s="687"/>
      <c r="AX2" s="687"/>
      <c r="AY2" s="687"/>
      <c r="AZ2" s="687"/>
      <c r="BA2" s="687"/>
      <c r="BB2" s="687"/>
      <c r="BC2" s="687"/>
      <c r="BD2" s="687"/>
      <c r="BE2" s="687"/>
      <c r="BF2" s="687"/>
      <c r="BG2" s="685"/>
      <c r="BH2" s="685"/>
      <c r="BI2" s="685"/>
      <c r="BJ2" s="685"/>
      <c r="BK2" s="685"/>
      <c r="BL2" s="685"/>
      <c r="BM2" s="685"/>
      <c r="BN2" s="685"/>
      <c r="BO2" s="685"/>
      <c r="BP2" s="685"/>
      <c r="BQ2" s="685"/>
    </row>
    <row r="3" spans="1:74" ht="17.25" customHeight="1">
      <c r="A3" s="981" t="s">
        <v>340</v>
      </c>
      <c r="B3" s="982"/>
      <c r="C3" s="982"/>
      <c r="D3" s="982"/>
      <c r="E3" s="982"/>
      <c r="F3" s="982"/>
      <c r="G3" s="982"/>
      <c r="H3" s="812"/>
      <c r="I3" s="691"/>
      <c r="J3" s="691"/>
      <c r="K3" s="691"/>
      <c r="L3" s="691"/>
      <c r="M3" s="691"/>
      <c r="N3" s="691"/>
      <c r="O3" s="691"/>
      <c r="P3" s="691"/>
      <c r="Q3" s="691"/>
      <c r="R3" s="691"/>
      <c r="S3" s="691"/>
      <c r="T3" s="691"/>
      <c r="U3" s="691"/>
      <c r="V3" s="691"/>
      <c r="W3" s="691"/>
      <c r="X3" s="691"/>
      <c r="Y3" s="691"/>
      <c r="Z3" s="691"/>
      <c r="AA3" s="691"/>
      <c r="AB3" s="691"/>
      <c r="AC3" s="691"/>
      <c r="AD3" s="691"/>
      <c r="AE3" s="691"/>
      <c r="AF3" s="691"/>
      <c r="AG3" s="691"/>
      <c r="AH3" s="691"/>
      <c r="AI3" s="691"/>
      <c r="AJ3" s="691"/>
      <c r="AK3" s="691"/>
      <c r="AL3" s="689"/>
      <c r="AM3" s="689"/>
      <c r="AN3" s="689"/>
      <c r="AO3" s="689"/>
      <c r="AP3" s="689"/>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row>
    <row r="4" spans="1:74" ht="17.25" customHeight="1">
      <c r="A4" s="983" t="s">
        <v>339</v>
      </c>
      <c r="B4" s="984"/>
      <c r="C4" s="984"/>
      <c r="D4" s="984"/>
      <c r="E4" s="984"/>
      <c r="F4" s="984"/>
      <c r="G4" s="984"/>
      <c r="H4" s="813"/>
      <c r="I4" s="691"/>
      <c r="J4" s="691"/>
      <c r="K4" s="691"/>
      <c r="L4" s="691"/>
      <c r="M4" s="691"/>
      <c r="N4" s="691"/>
      <c r="O4" s="691"/>
      <c r="P4" s="691"/>
      <c r="Q4" s="691"/>
      <c r="R4" s="691"/>
      <c r="S4" s="691"/>
      <c r="T4" s="691"/>
      <c r="U4" s="691"/>
      <c r="V4" s="691"/>
      <c r="W4" s="691"/>
      <c r="X4" s="691"/>
      <c r="Y4" s="691"/>
      <c r="Z4" s="691"/>
      <c r="AA4" s="691"/>
      <c r="AB4" s="691"/>
      <c r="AC4" s="691"/>
      <c r="AD4" s="691"/>
      <c r="AE4" s="691"/>
      <c r="AF4" s="691"/>
      <c r="AG4" s="691"/>
      <c r="AH4" s="691"/>
      <c r="AI4" s="691"/>
      <c r="AJ4" s="691"/>
      <c r="AK4" s="691"/>
      <c r="AL4" s="689"/>
      <c r="AM4" s="689"/>
      <c r="AN4" s="689"/>
      <c r="AO4" s="689"/>
      <c r="AP4" s="689"/>
      <c r="AQ4" s="689"/>
      <c r="AR4" s="689"/>
      <c r="AS4" s="689"/>
      <c r="AT4" s="689"/>
      <c r="AU4" s="689"/>
      <c r="AV4" s="689"/>
      <c r="AW4" s="689"/>
      <c r="AX4" s="689"/>
      <c r="AY4" s="689"/>
      <c r="AZ4" s="689"/>
      <c r="BA4" s="689"/>
      <c r="BB4" s="689"/>
      <c r="BC4" s="689"/>
      <c r="BD4" s="689"/>
      <c r="BE4" s="689"/>
      <c r="BF4" s="689"/>
      <c r="BG4" s="689"/>
      <c r="BH4" s="689"/>
      <c r="BI4" s="689"/>
      <c r="BJ4" s="689"/>
      <c r="BK4" s="689"/>
      <c r="BL4" s="689"/>
      <c r="BM4" s="689"/>
      <c r="BN4" s="689"/>
      <c r="BO4" s="689"/>
      <c r="BP4" s="689"/>
      <c r="BQ4" s="689"/>
      <c r="BR4" s="689"/>
      <c r="BS4" s="689"/>
      <c r="BT4" s="689"/>
      <c r="BU4" s="689"/>
      <c r="BV4" s="689"/>
    </row>
    <row r="5" spans="1:74" ht="17.25" customHeight="1">
      <c r="A5" s="985" t="s">
        <v>337</v>
      </c>
      <c r="B5" s="986"/>
      <c r="C5" s="986"/>
      <c r="D5" s="986"/>
      <c r="E5" s="986"/>
      <c r="F5" s="986"/>
      <c r="G5" s="986"/>
      <c r="H5" s="813"/>
      <c r="I5" s="691"/>
      <c r="J5" s="691"/>
      <c r="K5" s="691"/>
      <c r="L5" s="691"/>
      <c r="M5" s="691"/>
      <c r="N5" s="691"/>
      <c r="O5" s="691"/>
      <c r="P5" s="691"/>
      <c r="Q5" s="691"/>
      <c r="R5" s="691"/>
      <c r="S5" s="691"/>
      <c r="T5" s="691"/>
      <c r="U5" s="691"/>
      <c r="V5" s="691"/>
      <c r="W5" s="691"/>
      <c r="X5" s="691"/>
      <c r="Y5" s="691"/>
      <c r="Z5" s="691"/>
      <c r="AA5" s="691"/>
      <c r="AB5" s="691"/>
      <c r="AC5" s="691"/>
      <c r="AD5" s="691"/>
      <c r="AE5" s="691"/>
      <c r="AF5" s="691"/>
      <c r="AG5" s="691"/>
      <c r="AH5" s="691"/>
      <c r="AI5" s="691"/>
      <c r="AJ5" s="691"/>
      <c r="AK5" s="691"/>
      <c r="AL5" s="689"/>
      <c r="AM5" s="689"/>
      <c r="AN5" s="689"/>
      <c r="AO5" s="689"/>
      <c r="AP5" s="689"/>
      <c r="AQ5" s="689"/>
      <c r="AR5" s="689"/>
      <c r="AS5" s="689"/>
      <c r="AT5" s="689"/>
      <c r="AU5" s="689"/>
      <c r="AV5" s="689"/>
      <c r="AW5" s="689"/>
      <c r="AX5" s="689"/>
      <c r="AY5" s="689"/>
      <c r="AZ5" s="689"/>
      <c r="BA5" s="689"/>
      <c r="BB5" s="689"/>
      <c r="BC5" s="689"/>
      <c r="BD5" s="689"/>
      <c r="BE5" s="689"/>
      <c r="BF5" s="689"/>
      <c r="BG5" s="689"/>
      <c r="BH5" s="689"/>
      <c r="BI5" s="689"/>
      <c r="BJ5" s="689"/>
      <c r="BK5" s="689"/>
      <c r="BL5" s="689"/>
      <c r="BM5" s="689"/>
      <c r="BN5" s="689"/>
      <c r="BO5" s="689"/>
      <c r="BP5" s="689"/>
      <c r="BQ5" s="689"/>
      <c r="BR5" s="689"/>
      <c r="BS5" s="689"/>
      <c r="BT5" s="689"/>
      <c r="BU5" s="689"/>
      <c r="BV5" s="689"/>
    </row>
    <row r="6" spans="1:74" ht="17.25" customHeight="1" thickBot="1">
      <c r="A6" s="987" t="s">
        <v>338</v>
      </c>
      <c r="B6" s="988"/>
      <c r="C6" s="988"/>
      <c r="D6" s="988"/>
      <c r="E6" s="988"/>
      <c r="F6" s="988"/>
      <c r="G6" s="988"/>
      <c r="H6" s="814"/>
      <c r="I6" s="691"/>
      <c r="J6" s="691"/>
      <c r="K6" s="691"/>
      <c r="L6" s="691"/>
      <c r="M6" s="691"/>
      <c r="N6" s="691"/>
      <c r="O6" s="691"/>
      <c r="P6" s="691"/>
      <c r="Q6" s="691"/>
      <c r="R6" s="691"/>
      <c r="S6" s="691"/>
      <c r="T6" s="691"/>
      <c r="U6" s="691"/>
      <c r="V6" s="691"/>
      <c r="W6" s="691"/>
      <c r="X6" s="691"/>
      <c r="Y6" s="691"/>
      <c r="Z6" s="691"/>
      <c r="AA6" s="691"/>
      <c r="AB6" s="691"/>
      <c r="AC6" s="691"/>
      <c r="AD6" s="691"/>
      <c r="AE6" s="691"/>
      <c r="AF6" s="691"/>
      <c r="AG6" s="691"/>
      <c r="AH6" s="691"/>
      <c r="AI6" s="691"/>
      <c r="AJ6" s="691"/>
      <c r="AK6" s="691"/>
      <c r="AL6" s="689"/>
      <c r="AM6" s="689"/>
      <c r="AN6" s="689"/>
      <c r="AO6" s="689"/>
      <c r="AP6" s="689"/>
      <c r="AQ6" s="689"/>
      <c r="AR6" s="689"/>
      <c r="AS6" s="689"/>
      <c r="AT6" s="689"/>
      <c r="AU6" s="689"/>
      <c r="AV6" s="689"/>
      <c r="AW6" s="689"/>
      <c r="AX6" s="689"/>
      <c r="AY6" s="689"/>
      <c r="AZ6" s="689"/>
      <c r="BA6" s="689"/>
      <c r="BB6" s="689"/>
      <c r="BC6" s="689"/>
      <c r="BD6" s="689"/>
      <c r="BE6" s="689"/>
      <c r="BF6" s="689"/>
      <c r="BG6" s="689"/>
      <c r="BH6" s="689"/>
      <c r="BI6" s="689"/>
      <c r="BJ6" s="689"/>
      <c r="BK6" s="689"/>
      <c r="BL6" s="689"/>
      <c r="BM6" s="689"/>
      <c r="BN6" s="689"/>
      <c r="BO6" s="689"/>
      <c r="BP6" s="689"/>
      <c r="BQ6" s="689"/>
      <c r="BR6" s="689"/>
      <c r="BS6" s="689"/>
      <c r="BT6" s="689"/>
      <c r="BU6" s="689"/>
      <c r="BV6" s="689"/>
    </row>
    <row r="7" spans="1:69" ht="20.25" customHeight="1">
      <c r="A7" s="690"/>
      <c r="B7" s="690"/>
      <c r="C7" s="685"/>
      <c r="D7" s="685"/>
      <c r="E7" s="685"/>
      <c r="G7" s="685"/>
      <c r="H7" s="685"/>
      <c r="I7" s="685"/>
      <c r="J7" s="686"/>
      <c r="K7" s="686"/>
      <c r="L7" s="686"/>
      <c r="M7" s="685"/>
      <c r="N7" s="687"/>
      <c r="O7" s="687"/>
      <c r="P7" s="687"/>
      <c r="Q7" s="687"/>
      <c r="R7" s="687"/>
      <c r="S7" s="687"/>
      <c r="T7" s="687"/>
      <c r="U7" s="687"/>
      <c r="V7" s="687"/>
      <c r="W7" s="687"/>
      <c r="X7" s="687"/>
      <c r="Y7" s="687"/>
      <c r="Z7" s="687"/>
      <c r="AA7" s="687"/>
      <c r="AB7" s="687"/>
      <c r="AC7" s="687"/>
      <c r="AD7" s="687"/>
      <c r="AE7" s="687"/>
      <c r="AF7" s="687"/>
      <c r="AG7" s="687"/>
      <c r="AH7" s="687"/>
      <c r="AI7" s="687"/>
      <c r="AJ7" s="687"/>
      <c r="AK7" s="687"/>
      <c r="AL7" s="687"/>
      <c r="AM7" s="687"/>
      <c r="AN7" s="687"/>
      <c r="AO7" s="687"/>
      <c r="AP7" s="687"/>
      <c r="AQ7" s="687"/>
      <c r="AR7" s="687"/>
      <c r="AS7" s="687"/>
      <c r="AT7" s="687"/>
      <c r="AU7" s="687"/>
      <c r="AV7" s="687"/>
      <c r="AW7" s="687"/>
      <c r="AX7" s="687"/>
      <c r="AY7" s="687"/>
      <c r="AZ7" s="687"/>
      <c r="BA7" s="687"/>
      <c r="BB7" s="687"/>
      <c r="BC7" s="687"/>
      <c r="BD7" s="687"/>
      <c r="BE7" s="687"/>
      <c r="BF7" s="687"/>
      <c r="BG7" s="685"/>
      <c r="BH7" s="685"/>
      <c r="BI7" s="685"/>
      <c r="BJ7" s="685"/>
      <c r="BK7" s="685"/>
      <c r="BL7" s="685"/>
      <c r="BM7" s="685"/>
      <c r="BN7" s="685"/>
      <c r="BO7" s="685"/>
      <c r="BP7" s="685"/>
      <c r="BQ7" s="685"/>
    </row>
    <row r="8" spans="1:69" ht="14.25" customHeight="1">
      <c r="A8" s="692"/>
      <c r="B8" s="693"/>
      <c r="C8" s="694"/>
      <c r="D8" s="892" t="s">
        <v>316</v>
      </c>
      <c r="E8" s="893"/>
      <c r="F8" s="892" t="s">
        <v>315</v>
      </c>
      <c r="G8" s="893"/>
      <c r="H8" s="685"/>
      <c r="I8" s="685"/>
      <c r="J8" s="686"/>
      <c r="K8" s="686"/>
      <c r="L8" s="686"/>
      <c r="M8" s="685"/>
      <c r="N8" s="687"/>
      <c r="O8" s="687"/>
      <c r="P8" s="687"/>
      <c r="Q8" s="687"/>
      <c r="R8" s="687"/>
      <c r="S8" s="687"/>
      <c r="T8" s="687"/>
      <c r="U8" s="687"/>
      <c r="V8" s="687"/>
      <c r="W8" s="687"/>
      <c r="X8" s="687"/>
      <c r="Y8" s="687"/>
      <c r="Z8" s="687"/>
      <c r="AA8" s="687"/>
      <c r="AB8" s="687"/>
      <c r="AC8" s="687"/>
      <c r="AD8" s="687"/>
      <c r="AE8" s="687"/>
      <c r="AF8" s="687"/>
      <c r="AG8" s="687"/>
      <c r="AH8" s="687"/>
      <c r="AI8" s="687"/>
      <c r="AJ8" s="687"/>
      <c r="AK8" s="687"/>
      <c r="AL8" s="687"/>
      <c r="AM8" s="687"/>
      <c r="AN8" s="687"/>
      <c r="AO8" s="687"/>
      <c r="AP8" s="687"/>
      <c r="AQ8" s="687"/>
      <c r="AR8" s="687"/>
      <c r="AS8" s="687"/>
      <c r="AT8" s="687"/>
      <c r="AU8" s="687"/>
      <c r="AV8" s="687"/>
      <c r="AW8" s="687"/>
      <c r="AX8" s="687"/>
      <c r="AY8" s="687"/>
      <c r="AZ8" s="687"/>
      <c r="BA8" s="687"/>
      <c r="BB8" s="687"/>
      <c r="BC8" s="687"/>
      <c r="BD8" s="687"/>
      <c r="BE8" s="687"/>
      <c r="BF8" s="687"/>
      <c r="BG8" s="685"/>
      <c r="BH8" s="685"/>
      <c r="BI8" s="685"/>
      <c r="BJ8" s="685"/>
      <c r="BK8" s="685"/>
      <c r="BL8" s="685"/>
      <c r="BM8" s="685"/>
      <c r="BN8" s="685"/>
      <c r="BO8" s="685"/>
      <c r="BP8" s="685"/>
      <c r="BQ8" s="685"/>
    </row>
    <row r="9" spans="1:69" ht="18.75" customHeight="1">
      <c r="A9" s="695"/>
      <c r="B9" s="696"/>
      <c r="C9" s="697" t="s">
        <v>285</v>
      </c>
      <c r="D9" s="898"/>
      <c r="E9" s="899"/>
      <c r="F9" s="816"/>
      <c r="G9" s="815"/>
      <c r="H9" s="685"/>
      <c r="I9" s="685"/>
      <c r="J9" s="686"/>
      <c r="K9" s="686"/>
      <c r="L9" s="686"/>
      <c r="M9" s="685"/>
      <c r="N9" s="687"/>
      <c r="O9" s="687"/>
      <c r="P9" s="687"/>
      <c r="Q9" s="687"/>
      <c r="R9" s="687"/>
      <c r="S9" s="687"/>
      <c r="T9" s="687"/>
      <c r="U9" s="687"/>
      <c r="V9" s="687"/>
      <c r="W9" s="687"/>
      <c r="X9" s="687"/>
      <c r="Y9" s="687"/>
      <c r="Z9" s="687"/>
      <c r="AA9" s="687"/>
      <c r="AB9" s="687"/>
      <c r="AC9" s="687"/>
      <c r="AD9" s="687"/>
      <c r="AE9" s="687"/>
      <c r="AF9" s="687"/>
      <c r="AG9" s="687"/>
      <c r="AH9" s="687"/>
      <c r="AI9" s="687"/>
      <c r="AJ9" s="687"/>
      <c r="AK9" s="687"/>
      <c r="AL9" s="687"/>
      <c r="AM9" s="687"/>
      <c r="AN9" s="687"/>
      <c r="AO9" s="687"/>
      <c r="AP9" s="687"/>
      <c r="AQ9" s="687"/>
      <c r="AR9" s="687"/>
      <c r="AS9" s="687"/>
      <c r="AT9" s="687"/>
      <c r="AU9" s="687"/>
      <c r="AV9" s="687"/>
      <c r="AW9" s="687"/>
      <c r="AX9" s="687"/>
      <c r="AY9" s="687"/>
      <c r="AZ9" s="687"/>
      <c r="BA9" s="687"/>
      <c r="BB9" s="687"/>
      <c r="BC9" s="687"/>
      <c r="BD9" s="687"/>
      <c r="BE9" s="687"/>
      <c r="BF9" s="687"/>
      <c r="BG9" s="685"/>
      <c r="BH9" s="685"/>
      <c r="BI9" s="685"/>
      <c r="BJ9" s="685"/>
      <c r="BK9" s="685"/>
      <c r="BL9" s="685"/>
      <c r="BM9" s="685"/>
      <c r="BN9" s="685"/>
      <c r="BO9" s="685"/>
      <c r="BP9" s="685"/>
      <c r="BQ9" s="685"/>
    </row>
    <row r="10" spans="1:7" ht="15" customHeight="1">
      <c r="A10" s="698"/>
      <c r="B10" s="699"/>
      <c r="C10" s="700" t="s">
        <v>263</v>
      </c>
      <c r="D10" s="900"/>
      <c r="E10" s="901"/>
      <c r="F10" s="676">
        <v>40716</v>
      </c>
      <c r="G10" s="701"/>
    </row>
    <row r="11" spans="1:7" ht="15" customHeight="1">
      <c r="A11" s="818" t="s">
        <v>198</v>
      </c>
      <c r="B11" s="819"/>
      <c r="C11" s="703" t="s">
        <v>385</v>
      </c>
      <c r="D11" s="837"/>
      <c r="E11" s="838"/>
      <c r="F11" s="704">
        <v>32</v>
      </c>
      <c r="G11" s="672"/>
    </row>
    <row r="12" spans="1:7" ht="15" customHeight="1">
      <c r="A12" s="820"/>
      <c r="B12" s="821"/>
      <c r="C12" s="705" t="s">
        <v>199</v>
      </c>
      <c r="D12" s="896"/>
      <c r="E12" s="897"/>
      <c r="F12" s="706">
        <v>123456</v>
      </c>
      <c r="G12" s="673"/>
    </row>
    <row r="13" spans="1:7" ht="15" customHeight="1">
      <c r="A13" s="820"/>
      <c r="B13" s="821"/>
      <c r="C13" s="705" t="s">
        <v>37</v>
      </c>
      <c r="D13" s="835"/>
      <c r="E13" s="836"/>
      <c r="F13" s="707" t="s">
        <v>344</v>
      </c>
      <c r="G13" s="673"/>
    </row>
    <row r="14" spans="1:7" ht="15" customHeight="1">
      <c r="A14" s="820"/>
      <c r="B14" s="821"/>
      <c r="C14" s="705" t="s">
        <v>39</v>
      </c>
      <c r="D14" s="835"/>
      <c r="E14" s="836"/>
      <c r="F14" s="902" t="s">
        <v>345</v>
      </c>
      <c r="G14" s="903"/>
    </row>
    <row r="15" spans="1:7" ht="15" customHeight="1">
      <c r="A15" s="820"/>
      <c r="B15" s="821"/>
      <c r="C15" s="705" t="s">
        <v>100</v>
      </c>
      <c r="D15" s="894"/>
      <c r="E15" s="895"/>
      <c r="F15" s="675">
        <v>1234567</v>
      </c>
      <c r="G15" s="673"/>
    </row>
    <row r="16" spans="1:7" ht="15" customHeight="1">
      <c r="A16" s="820"/>
      <c r="B16" s="821"/>
      <c r="C16" s="705" t="s">
        <v>200</v>
      </c>
      <c r="D16" s="835"/>
      <c r="E16" s="836"/>
      <c r="F16" s="707" t="s">
        <v>201</v>
      </c>
      <c r="G16" s="673"/>
    </row>
    <row r="17" spans="1:14" ht="15" customHeight="1">
      <c r="A17" s="820"/>
      <c r="B17" s="821"/>
      <c r="C17" s="708" t="s">
        <v>347</v>
      </c>
      <c r="D17" s="835"/>
      <c r="E17" s="836"/>
      <c r="F17" s="707" t="s">
        <v>428</v>
      </c>
      <c r="G17" s="673"/>
      <c r="M17" s="709" t="s">
        <v>409</v>
      </c>
      <c r="N17" s="710" t="s">
        <v>408</v>
      </c>
    </row>
    <row r="18" spans="1:14" ht="15" customHeight="1">
      <c r="A18" s="822"/>
      <c r="B18" s="823"/>
      <c r="C18" s="708" t="s">
        <v>288</v>
      </c>
      <c r="D18" s="824"/>
      <c r="E18" s="825"/>
      <c r="F18" s="826">
        <v>27614</v>
      </c>
      <c r="G18" s="827"/>
      <c r="M18" s="711">
        <v>1</v>
      </c>
      <c r="N18" s="712" t="s">
        <v>404</v>
      </c>
    </row>
    <row r="19" spans="1:14" ht="15" customHeight="1">
      <c r="A19" s="830" t="s">
        <v>412</v>
      </c>
      <c r="B19" s="831"/>
      <c r="C19" s="713" t="s">
        <v>375</v>
      </c>
      <c r="D19" s="835"/>
      <c r="E19" s="836"/>
      <c r="F19" s="707" t="s">
        <v>429</v>
      </c>
      <c r="G19" s="673"/>
      <c r="M19" s="711">
        <v>2</v>
      </c>
      <c r="N19" s="712" t="s">
        <v>399</v>
      </c>
    </row>
    <row r="20" spans="1:14" ht="15" customHeight="1">
      <c r="A20" s="820"/>
      <c r="B20" s="832"/>
      <c r="C20" s="713" t="s">
        <v>374</v>
      </c>
      <c r="D20" s="835"/>
      <c r="E20" s="836"/>
      <c r="F20" s="707" t="s">
        <v>376</v>
      </c>
      <c r="G20" s="714"/>
      <c r="M20" s="711">
        <v>3</v>
      </c>
      <c r="N20" s="712" t="s">
        <v>400</v>
      </c>
    </row>
    <row r="21" spans="1:14" ht="15" customHeight="1">
      <c r="A21" s="820"/>
      <c r="B21" s="832"/>
      <c r="C21" s="715" t="s">
        <v>410</v>
      </c>
      <c r="D21" s="662"/>
      <c r="E21" s="651">
        <f>IF(D21="","",VLOOKUP(D21,M18:N23,2,FALSE))</f>
      </c>
      <c r="F21" s="716">
        <v>1</v>
      </c>
      <c r="G21" s="652" t="s">
        <v>403</v>
      </c>
      <c r="M21" s="711">
        <v>4</v>
      </c>
      <c r="N21" s="712" t="s">
        <v>177</v>
      </c>
    </row>
    <row r="22" spans="1:14" ht="15" customHeight="1">
      <c r="A22" s="833"/>
      <c r="B22" s="834"/>
      <c r="C22" s="717" t="str">
        <f>IF(D21=6,"その時の状態を入力→","入力不要")</f>
        <v>入力不要</v>
      </c>
      <c r="D22" s="828"/>
      <c r="E22" s="829"/>
      <c r="F22" s="718"/>
      <c r="G22" s="671"/>
      <c r="M22" s="711">
        <v>5</v>
      </c>
      <c r="N22" s="712" t="s">
        <v>401</v>
      </c>
    </row>
    <row r="23" spans="1:14" ht="15" customHeight="1">
      <c r="A23" s="993" t="s">
        <v>13</v>
      </c>
      <c r="B23" s="994"/>
      <c r="C23" s="719" t="s">
        <v>37</v>
      </c>
      <c r="D23" s="991"/>
      <c r="E23" s="992"/>
      <c r="F23" s="928" t="s">
        <v>348</v>
      </c>
      <c r="G23" s="929"/>
      <c r="M23" s="720">
        <v>6</v>
      </c>
      <c r="N23" s="721" t="s">
        <v>402</v>
      </c>
    </row>
    <row r="24" spans="1:13" ht="15" customHeight="1">
      <c r="A24" s="995"/>
      <c r="B24" s="996"/>
      <c r="C24" s="705" t="s">
        <v>39</v>
      </c>
      <c r="D24" s="989"/>
      <c r="E24" s="990"/>
      <c r="F24" s="926" t="s">
        <v>349</v>
      </c>
      <c r="G24" s="927"/>
      <c r="M24" s="722"/>
    </row>
    <row r="25" spans="1:7" ht="15" customHeight="1">
      <c r="A25" s="995"/>
      <c r="B25" s="996"/>
      <c r="C25" s="705" t="s">
        <v>392</v>
      </c>
      <c r="D25" s="637"/>
      <c r="E25" s="677"/>
      <c r="F25" s="723">
        <v>1</v>
      </c>
      <c r="G25" s="724" t="s">
        <v>393</v>
      </c>
    </row>
    <row r="26" spans="1:7" ht="15" customHeight="1">
      <c r="A26" s="995"/>
      <c r="B26" s="996"/>
      <c r="C26" s="705" t="s">
        <v>391</v>
      </c>
      <c r="D26" s="824"/>
      <c r="E26" s="825"/>
      <c r="F26" s="826">
        <v>27699</v>
      </c>
      <c r="G26" s="827"/>
    </row>
    <row r="27" spans="1:7" ht="15" customHeight="1">
      <c r="A27" s="995"/>
      <c r="B27" s="996"/>
      <c r="C27" s="705" t="s">
        <v>100</v>
      </c>
      <c r="D27" s="938"/>
      <c r="E27" s="939"/>
      <c r="F27" s="999">
        <v>4444444</v>
      </c>
      <c r="G27" s="1000"/>
    </row>
    <row r="28" spans="1:7" ht="15" customHeight="1">
      <c r="A28" s="995"/>
      <c r="B28" s="996"/>
      <c r="C28" s="725" t="s">
        <v>200</v>
      </c>
      <c r="D28" s="930"/>
      <c r="E28" s="931"/>
      <c r="F28" s="997" t="s">
        <v>202</v>
      </c>
      <c r="G28" s="998"/>
    </row>
    <row r="29" spans="1:7" ht="15.75" customHeight="1">
      <c r="A29" s="960" t="s">
        <v>13</v>
      </c>
      <c r="B29" s="962" t="s">
        <v>242</v>
      </c>
      <c r="C29" s="726" t="s">
        <v>420</v>
      </c>
      <c r="D29" s="975"/>
      <c r="E29" s="976"/>
      <c r="F29" s="932" t="s">
        <v>250</v>
      </c>
      <c r="G29" s="933"/>
    </row>
    <row r="30" spans="1:74" ht="15.75" customHeight="1">
      <c r="A30" s="960"/>
      <c r="B30" s="962"/>
      <c r="C30" s="705" t="s">
        <v>203</v>
      </c>
      <c r="D30" s="977"/>
      <c r="E30" s="978"/>
      <c r="F30" s="934" t="s">
        <v>350</v>
      </c>
      <c r="G30" s="935"/>
      <c r="O30" s="689"/>
      <c r="P30" s="689"/>
      <c r="Q30" s="689"/>
      <c r="R30" s="689"/>
      <c r="S30" s="689"/>
      <c r="T30" s="689"/>
      <c r="U30" s="689"/>
      <c r="V30" s="689"/>
      <c r="W30" s="689"/>
      <c r="X30" s="689"/>
      <c r="Y30" s="689"/>
      <c r="Z30" s="689"/>
      <c r="AA30" s="689"/>
      <c r="AB30" s="689"/>
      <c r="AC30" s="689"/>
      <c r="AD30" s="689"/>
      <c r="AE30" s="689"/>
      <c r="AF30" s="689"/>
      <c r="AG30" s="689"/>
      <c r="AH30" s="689"/>
      <c r="AI30" s="689"/>
      <c r="AJ30" s="689"/>
      <c r="AK30" s="689"/>
      <c r="AL30" s="689"/>
      <c r="AM30" s="689"/>
      <c r="AN30" s="689"/>
      <c r="AO30" s="689"/>
      <c r="AP30" s="689"/>
      <c r="AQ30" s="689"/>
      <c r="AR30" s="689"/>
      <c r="AS30" s="689"/>
      <c r="AT30" s="689"/>
      <c r="AU30" s="689"/>
      <c r="AV30" s="689"/>
      <c r="AW30" s="689"/>
      <c r="AX30" s="689"/>
      <c r="AY30" s="689"/>
      <c r="AZ30" s="689"/>
      <c r="BA30" s="689"/>
      <c r="BB30" s="689"/>
      <c r="BC30" s="689"/>
      <c r="BD30" s="689"/>
      <c r="BE30" s="689"/>
      <c r="BF30" s="689"/>
      <c r="BG30" s="689"/>
      <c r="BH30" s="689"/>
      <c r="BI30" s="689"/>
      <c r="BJ30" s="689"/>
      <c r="BK30" s="689"/>
      <c r="BL30" s="689"/>
      <c r="BM30" s="689"/>
      <c r="BN30" s="689"/>
      <c r="BO30" s="689"/>
      <c r="BP30" s="689"/>
      <c r="BQ30" s="689"/>
      <c r="BR30" s="689"/>
      <c r="BS30" s="689"/>
      <c r="BT30" s="689"/>
      <c r="BU30" s="689"/>
      <c r="BV30" s="689"/>
    </row>
    <row r="31" spans="1:74" ht="15.75" customHeight="1" thickBot="1">
      <c r="A31" s="961"/>
      <c r="B31" s="963"/>
      <c r="C31" s="725" t="s">
        <v>204</v>
      </c>
      <c r="D31" s="930"/>
      <c r="E31" s="931"/>
      <c r="F31" s="936" t="s">
        <v>205</v>
      </c>
      <c r="G31" s="937"/>
      <c r="H31" s="727"/>
      <c r="I31" s="727"/>
      <c r="J31" s="727"/>
      <c r="O31" s="689"/>
      <c r="P31" s="689"/>
      <c r="Q31" s="689"/>
      <c r="R31" s="689"/>
      <c r="S31" s="689"/>
      <c r="T31" s="689"/>
      <c r="U31" s="689"/>
      <c r="V31" s="689"/>
      <c r="W31" s="689"/>
      <c r="X31" s="689"/>
      <c r="Y31" s="689"/>
      <c r="Z31" s="689"/>
      <c r="AA31" s="689"/>
      <c r="AB31" s="689"/>
      <c r="AC31" s="689"/>
      <c r="AD31" s="689"/>
      <c r="AE31" s="689"/>
      <c r="AF31" s="689"/>
      <c r="AG31" s="689"/>
      <c r="AH31" s="689"/>
      <c r="AI31" s="689"/>
      <c r="AJ31" s="689"/>
      <c r="AK31" s="689"/>
      <c r="AL31" s="689"/>
      <c r="AM31" s="689"/>
      <c r="AN31" s="689"/>
      <c r="AO31" s="689"/>
      <c r="AP31" s="689"/>
      <c r="AQ31" s="689"/>
      <c r="AR31" s="689"/>
      <c r="AS31" s="689"/>
      <c r="AT31" s="689"/>
      <c r="AU31" s="689"/>
      <c r="AV31" s="689"/>
      <c r="AW31" s="689"/>
      <c r="AX31" s="689"/>
      <c r="AY31" s="689"/>
      <c r="AZ31" s="689"/>
      <c r="BA31" s="689"/>
      <c r="BB31" s="689"/>
      <c r="BC31" s="689"/>
      <c r="BD31" s="689"/>
      <c r="BE31" s="689"/>
      <c r="BF31" s="689"/>
      <c r="BG31" s="689"/>
      <c r="BH31" s="689"/>
      <c r="BI31" s="689"/>
      <c r="BJ31" s="689"/>
      <c r="BK31" s="689"/>
      <c r="BL31" s="689"/>
      <c r="BM31" s="689"/>
      <c r="BN31" s="689"/>
      <c r="BO31" s="689"/>
      <c r="BP31" s="689"/>
      <c r="BQ31" s="689"/>
      <c r="BR31" s="689"/>
      <c r="BS31" s="689"/>
      <c r="BT31" s="689"/>
      <c r="BU31" s="689"/>
      <c r="BV31" s="689"/>
    </row>
    <row r="32" spans="1:105" ht="15.75" customHeight="1">
      <c r="A32" s="964" t="s">
        <v>243</v>
      </c>
      <c r="B32" s="965"/>
      <c r="C32" s="728" t="s">
        <v>15</v>
      </c>
      <c r="D32" s="948"/>
      <c r="E32" s="949"/>
      <c r="F32" s="979">
        <v>40609</v>
      </c>
      <c r="G32" s="980"/>
      <c r="H32" s="729"/>
      <c r="I32" s="729"/>
      <c r="J32" s="729"/>
      <c r="K32" s="729"/>
      <c r="L32" s="729"/>
      <c r="M32" s="730" t="s">
        <v>217</v>
      </c>
      <c r="N32" s="731" t="s">
        <v>212</v>
      </c>
      <c r="O32" s="729"/>
      <c r="P32" s="729"/>
      <c r="Q32" s="729"/>
      <c r="R32" s="729"/>
      <c r="S32" s="689"/>
      <c r="T32" s="729"/>
      <c r="U32" s="729"/>
      <c r="V32" s="729"/>
      <c r="W32" s="729"/>
      <c r="X32" s="729"/>
      <c r="Y32" s="729"/>
      <c r="Z32" s="729"/>
      <c r="AA32" s="729"/>
      <c r="AB32" s="729"/>
      <c r="AC32" s="729"/>
      <c r="AD32" s="729"/>
      <c r="AE32" s="729"/>
      <c r="AF32" s="729"/>
      <c r="AG32" s="729"/>
      <c r="AH32" s="729"/>
      <c r="AI32" s="729"/>
      <c r="AJ32" s="729"/>
      <c r="AK32" s="729"/>
      <c r="AL32" s="729"/>
      <c r="AM32" s="729"/>
      <c r="AN32" s="729"/>
      <c r="AO32" s="729"/>
      <c r="AP32" s="729"/>
      <c r="AQ32" s="729"/>
      <c r="AR32" s="729"/>
      <c r="AS32" s="729"/>
      <c r="AT32" s="729"/>
      <c r="AU32" s="729"/>
      <c r="AV32" s="729"/>
      <c r="AW32" s="729"/>
      <c r="AX32" s="729"/>
      <c r="AY32" s="729"/>
      <c r="AZ32" s="729"/>
      <c r="BA32" s="729"/>
      <c r="BB32" s="729"/>
      <c r="BC32" s="729"/>
      <c r="BD32" s="729"/>
      <c r="BE32" s="729"/>
      <c r="BF32" s="729"/>
      <c r="BG32" s="729"/>
      <c r="BH32" s="729"/>
      <c r="BI32" s="729"/>
      <c r="BJ32" s="729"/>
      <c r="BK32" s="729"/>
      <c r="BL32" s="729"/>
      <c r="BM32" s="729"/>
      <c r="BN32" s="729"/>
      <c r="BO32" s="729"/>
      <c r="BP32" s="729"/>
      <c r="BQ32" s="729"/>
      <c r="BR32" s="729"/>
      <c r="BS32" s="729"/>
      <c r="BT32" s="729"/>
      <c r="BU32" s="729"/>
      <c r="BV32" s="729"/>
      <c r="BW32" s="729"/>
      <c r="BX32" s="729"/>
      <c r="BY32" s="729"/>
      <c r="BZ32" s="729"/>
      <c r="CA32" s="729"/>
      <c r="CB32" s="729"/>
      <c r="CC32" s="729"/>
      <c r="CD32" s="729"/>
      <c r="CE32" s="729"/>
      <c r="CF32" s="729"/>
      <c r="CG32" s="729"/>
      <c r="CH32" s="729"/>
      <c r="CI32" s="729"/>
      <c r="CJ32" s="729"/>
      <c r="CK32" s="729"/>
      <c r="CL32" s="729"/>
      <c r="CM32" s="729"/>
      <c r="CN32" s="729"/>
      <c r="CO32" s="729"/>
      <c r="CP32" s="729"/>
      <c r="CQ32" s="729"/>
      <c r="CR32" s="729"/>
      <c r="CS32" s="729"/>
      <c r="CT32" s="729"/>
      <c r="CU32" s="729"/>
      <c r="CV32" s="729"/>
      <c r="CW32" s="729"/>
      <c r="CX32" s="729"/>
      <c r="CY32" s="729"/>
      <c r="CZ32" s="729"/>
      <c r="DA32" s="729"/>
    </row>
    <row r="33" spans="1:105" ht="15.75" customHeight="1">
      <c r="A33" s="966"/>
      <c r="B33" s="967"/>
      <c r="C33" s="732" t="s">
        <v>276</v>
      </c>
      <c r="D33" s="227"/>
      <c r="E33" s="733" t="s">
        <v>163</v>
      </c>
      <c r="F33" s="734" t="s">
        <v>277</v>
      </c>
      <c r="G33" s="735" t="s">
        <v>163</v>
      </c>
      <c r="H33" s="729"/>
      <c r="I33" s="729"/>
      <c r="J33" s="729"/>
      <c r="K33" s="729"/>
      <c r="L33" s="729"/>
      <c r="M33" s="736">
        <v>1</v>
      </c>
      <c r="N33" s="737" t="s">
        <v>211</v>
      </c>
      <c r="O33" s="729"/>
      <c r="P33" s="729"/>
      <c r="Q33" s="729"/>
      <c r="R33" s="729"/>
      <c r="S33" s="689"/>
      <c r="T33" s="729"/>
      <c r="U33" s="729"/>
      <c r="V33" s="729"/>
      <c r="W33" s="729"/>
      <c r="X33" s="729"/>
      <c r="Y33" s="729"/>
      <c r="Z33" s="729"/>
      <c r="AA33" s="729"/>
      <c r="AB33" s="729"/>
      <c r="AC33" s="729"/>
      <c r="AD33" s="729"/>
      <c r="AE33" s="729"/>
      <c r="AF33" s="729"/>
      <c r="AG33" s="729"/>
      <c r="AH33" s="729"/>
      <c r="AI33" s="729"/>
      <c r="AJ33" s="729"/>
      <c r="AK33" s="729"/>
      <c r="AL33" s="729"/>
      <c r="AM33" s="729"/>
      <c r="AN33" s="729"/>
      <c r="AO33" s="729"/>
      <c r="AP33" s="729"/>
      <c r="AQ33" s="729"/>
      <c r="AR33" s="729"/>
      <c r="AS33" s="729"/>
      <c r="AT33" s="729"/>
      <c r="AU33" s="729"/>
      <c r="AV33" s="729"/>
      <c r="AW33" s="729"/>
      <c r="AX33" s="729"/>
      <c r="AY33" s="729"/>
      <c r="AZ33" s="729"/>
      <c r="BA33" s="729"/>
      <c r="BB33" s="729"/>
      <c r="BC33" s="729"/>
      <c r="BD33" s="729"/>
      <c r="BE33" s="729"/>
      <c r="BF33" s="729"/>
      <c r="BG33" s="729"/>
      <c r="BH33" s="729"/>
      <c r="BI33" s="729"/>
      <c r="BJ33" s="729"/>
      <c r="BK33" s="729"/>
      <c r="BL33" s="729"/>
      <c r="BM33" s="729"/>
      <c r="BN33" s="729"/>
      <c r="BO33" s="729"/>
      <c r="BP33" s="729"/>
      <c r="BQ33" s="729"/>
      <c r="BR33" s="729"/>
      <c r="BS33" s="729"/>
      <c r="BT33" s="729"/>
      <c r="BU33" s="729"/>
      <c r="BV33" s="729"/>
      <c r="BW33" s="729"/>
      <c r="BX33" s="729"/>
      <c r="BY33" s="729"/>
      <c r="BZ33" s="729"/>
      <c r="CA33" s="729"/>
      <c r="CB33" s="729"/>
      <c r="CC33" s="729"/>
      <c r="CD33" s="729"/>
      <c r="CE33" s="729"/>
      <c r="CF33" s="729"/>
      <c r="CG33" s="729"/>
      <c r="CH33" s="729"/>
      <c r="CI33" s="729"/>
      <c r="CJ33" s="729"/>
      <c r="CK33" s="729"/>
      <c r="CL33" s="729"/>
      <c r="CM33" s="729"/>
      <c r="CN33" s="729"/>
      <c r="CO33" s="729"/>
      <c r="CP33" s="729"/>
      <c r="CQ33" s="729"/>
      <c r="CR33" s="729"/>
      <c r="CS33" s="729"/>
      <c r="CT33" s="729"/>
      <c r="CU33" s="729"/>
      <c r="CV33" s="729"/>
      <c r="CW33" s="729"/>
      <c r="CX33" s="729"/>
      <c r="CY33" s="729"/>
      <c r="CZ33" s="729"/>
      <c r="DA33" s="729"/>
    </row>
    <row r="34" spans="1:25" ht="15.75" customHeight="1">
      <c r="A34" s="966"/>
      <c r="B34" s="967"/>
      <c r="C34" s="738" t="s">
        <v>208</v>
      </c>
      <c r="D34" s="228"/>
      <c r="E34" s="739" t="s">
        <v>283</v>
      </c>
      <c r="F34" s="740">
        <v>18</v>
      </c>
      <c r="G34" s="739" t="s">
        <v>283</v>
      </c>
      <c r="H34" s="729"/>
      <c r="I34" s="729"/>
      <c r="J34" s="729"/>
      <c r="K34" s="729"/>
      <c r="L34" s="729"/>
      <c r="M34" s="736">
        <v>2</v>
      </c>
      <c r="N34" s="737" t="s">
        <v>209</v>
      </c>
      <c r="S34" s="689"/>
      <c r="T34" s="741"/>
      <c r="U34" s="741"/>
      <c r="V34" s="741"/>
      <c r="W34" s="741"/>
      <c r="X34" s="741"/>
      <c r="Y34" s="741"/>
    </row>
    <row r="35" spans="1:25" ht="15.75" customHeight="1">
      <c r="A35" s="966"/>
      <c r="B35" s="967"/>
      <c r="C35" s="738" t="s">
        <v>278</v>
      </c>
      <c r="D35" s="229"/>
      <c r="E35" s="739" t="s">
        <v>346</v>
      </c>
      <c r="F35" s="742">
        <v>30</v>
      </c>
      <c r="G35" s="735" t="s">
        <v>346</v>
      </c>
      <c r="H35" s="729"/>
      <c r="I35" s="729"/>
      <c r="J35" s="729"/>
      <c r="K35" s="729"/>
      <c r="L35" s="729"/>
      <c r="M35" s="736">
        <v>3</v>
      </c>
      <c r="N35" s="737" t="s">
        <v>210</v>
      </c>
      <c r="S35" s="689"/>
      <c r="T35" s="741"/>
      <c r="U35" s="741"/>
      <c r="V35" s="741"/>
      <c r="W35" s="741"/>
      <c r="X35" s="741"/>
      <c r="Y35" s="741"/>
    </row>
    <row r="36" spans="1:25" ht="15.75" customHeight="1">
      <c r="A36" s="966"/>
      <c r="B36" s="967"/>
      <c r="C36" s="738" t="s">
        <v>4</v>
      </c>
      <c r="D36" s="920"/>
      <c r="E36" s="921"/>
      <c r="F36" s="922" t="s">
        <v>206</v>
      </c>
      <c r="G36" s="923"/>
      <c r="H36" s="729"/>
      <c r="I36" s="729"/>
      <c r="J36" s="729"/>
      <c r="K36" s="729"/>
      <c r="L36" s="729"/>
      <c r="M36" s="736">
        <v>4</v>
      </c>
      <c r="N36" s="737" t="s">
        <v>380</v>
      </c>
      <c r="S36" s="689"/>
      <c r="T36" s="741"/>
      <c r="U36" s="741"/>
      <c r="V36" s="741"/>
      <c r="W36" s="741"/>
      <c r="X36" s="741"/>
      <c r="Y36" s="741"/>
    </row>
    <row r="37" spans="1:25" ht="15.75" customHeight="1">
      <c r="A37" s="966"/>
      <c r="B37" s="967"/>
      <c r="C37" s="743" t="s">
        <v>5</v>
      </c>
      <c r="D37" s="920"/>
      <c r="E37" s="921"/>
      <c r="F37" s="922" t="s">
        <v>207</v>
      </c>
      <c r="G37" s="923"/>
      <c r="H37" s="729"/>
      <c r="I37" s="729"/>
      <c r="J37" s="729"/>
      <c r="K37" s="729"/>
      <c r="L37" s="729"/>
      <c r="M37" s="736">
        <v>5</v>
      </c>
      <c r="N37" s="737" t="s">
        <v>213</v>
      </c>
      <c r="O37" s="689"/>
      <c r="P37" s="689"/>
      <c r="S37" s="741"/>
      <c r="T37" s="741"/>
      <c r="U37" s="741"/>
      <c r="V37" s="741"/>
      <c r="W37" s="741"/>
      <c r="X37" s="741"/>
      <c r="Y37" s="741"/>
    </row>
    <row r="38" spans="1:25" ht="15.75" customHeight="1">
      <c r="A38" s="966"/>
      <c r="B38" s="967"/>
      <c r="C38" s="743" t="s">
        <v>377</v>
      </c>
      <c r="D38" s="225"/>
      <c r="E38" s="744" t="s">
        <v>302</v>
      </c>
      <c r="F38" s="674" t="s">
        <v>303</v>
      </c>
      <c r="G38" s="744" t="s">
        <v>302</v>
      </c>
      <c r="H38" s="729"/>
      <c r="I38" s="729"/>
      <c r="J38" s="729"/>
      <c r="K38" s="729"/>
      <c r="L38" s="729"/>
      <c r="M38" s="736">
        <v>6</v>
      </c>
      <c r="N38" s="737" t="s">
        <v>214</v>
      </c>
      <c r="O38" s="689"/>
      <c r="P38" s="689"/>
      <c r="S38" s="741"/>
      <c r="T38" s="741"/>
      <c r="U38" s="741"/>
      <c r="V38" s="741"/>
      <c r="W38" s="741"/>
      <c r="X38" s="741"/>
      <c r="Y38" s="741"/>
    </row>
    <row r="39" spans="1:25" ht="15.75" customHeight="1">
      <c r="A39" s="966"/>
      <c r="B39" s="967"/>
      <c r="C39" s="745" t="s">
        <v>378</v>
      </c>
      <c r="D39" s="225"/>
      <c r="E39" s="744" t="s">
        <v>298</v>
      </c>
      <c r="F39" s="674">
        <v>50</v>
      </c>
      <c r="G39" s="744" t="s">
        <v>298</v>
      </c>
      <c r="H39" s="729"/>
      <c r="I39" s="729"/>
      <c r="J39" s="729"/>
      <c r="K39" s="729"/>
      <c r="L39" s="729"/>
      <c r="M39" s="736">
        <v>7</v>
      </c>
      <c r="N39" s="746" t="s">
        <v>215</v>
      </c>
      <c r="O39" s="747"/>
      <c r="P39" s="689"/>
      <c r="S39" s="741"/>
      <c r="T39" s="741"/>
      <c r="U39" s="741"/>
      <c r="V39" s="741"/>
      <c r="W39" s="741"/>
      <c r="X39" s="741"/>
      <c r="Y39" s="741"/>
    </row>
    <row r="40" spans="1:25" ht="15.75" customHeight="1" thickBot="1">
      <c r="A40" s="966"/>
      <c r="B40" s="967"/>
      <c r="C40" s="745" t="s">
        <v>297</v>
      </c>
      <c r="D40" s="225"/>
      <c r="E40" s="744" t="s">
        <v>298</v>
      </c>
      <c r="F40" s="674">
        <v>80</v>
      </c>
      <c r="G40" s="744" t="s">
        <v>298</v>
      </c>
      <c r="H40" s="729"/>
      <c r="I40" s="729"/>
      <c r="J40" s="729"/>
      <c r="K40" s="729"/>
      <c r="L40" s="729"/>
      <c r="M40" s="748">
        <v>8</v>
      </c>
      <c r="N40" s="749" t="s">
        <v>231</v>
      </c>
      <c r="O40" s="689"/>
      <c r="P40" s="689"/>
      <c r="S40" s="741"/>
      <c r="T40" s="741"/>
      <c r="U40" s="741"/>
      <c r="V40" s="741"/>
      <c r="W40" s="741"/>
      <c r="X40" s="741"/>
      <c r="Y40" s="741"/>
    </row>
    <row r="41" spans="1:25" ht="15.75" customHeight="1">
      <c r="A41" s="966"/>
      <c r="B41" s="967"/>
      <c r="C41" s="745" t="s">
        <v>379</v>
      </c>
      <c r="D41" s="225"/>
      <c r="E41" s="744"/>
      <c r="F41" s="674" t="s">
        <v>421</v>
      </c>
      <c r="G41" s="744"/>
      <c r="H41" s="729"/>
      <c r="I41" s="729"/>
      <c r="J41" s="729"/>
      <c r="K41" s="729"/>
      <c r="L41" s="729"/>
      <c r="M41" s="750" t="s">
        <v>217</v>
      </c>
      <c r="N41" s="751" t="s">
        <v>216</v>
      </c>
      <c r="O41" s="689"/>
      <c r="P41" s="689"/>
      <c r="S41" s="741"/>
      <c r="T41" s="741"/>
      <c r="U41" s="741"/>
      <c r="V41" s="741"/>
      <c r="W41" s="741"/>
      <c r="X41" s="741"/>
      <c r="Y41" s="741"/>
    </row>
    <row r="42" spans="1:25" ht="15.75" customHeight="1">
      <c r="A42" s="966"/>
      <c r="B42" s="967"/>
      <c r="C42" s="745" t="s">
        <v>304</v>
      </c>
      <c r="D42" s="225"/>
      <c r="E42" s="744" t="s">
        <v>305</v>
      </c>
      <c r="F42" s="674">
        <v>2000</v>
      </c>
      <c r="G42" s="744" t="s">
        <v>305</v>
      </c>
      <c r="H42" s="729"/>
      <c r="I42" s="729"/>
      <c r="J42" s="729"/>
      <c r="K42" s="729"/>
      <c r="L42" s="729"/>
      <c r="M42" s="752">
        <v>1</v>
      </c>
      <c r="N42" s="737" t="s">
        <v>218</v>
      </c>
      <c r="O42" s="689"/>
      <c r="P42" s="689"/>
      <c r="S42" s="741"/>
      <c r="T42" s="741"/>
      <c r="U42" s="741"/>
      <c r="V42" s="741"/>
      <c r="W42" s="741"/>
      <c r="X42" s="741"/>
      <c r="Y42" s="741"/>
    </row>
    <row r="43" spans="1:25" ht="19.5" customHeight="1">
      <c r="A43" s="966"/>
      <c r="B43" s="967"/>
      <c r="C43" s="738" t="s">
        <v>382</v>
      </c>
      <c r="D43" s="268"/>
      <c r="E43" s="679">
        <f>IF(D43="","",LEFT(VLOOKUP(D43,M33:N40,2,FALSE),3))</f>
      </c>
      <c r="F43" s="753">
        <v>2</v>
      </c>
      <c r="G43" s="679" t="s">
        <v>411</v>
      </c>
      <c r="H43" s="729"/>
      <c r="I43" s="729"/>
      <c r="J43" s="729"/>
      <c r="K43" s="729"/>
      <c r="L43" s="729"/>
      <c r="M43" s="752">
        <v>2</v>
      </c>
      <c r="N43" s="737" t="s">
        <v>219</v>
      </c>
      <c r="O43" s="689"/>
      <c r="P43" s="689"/>
      <c r="S43" s="741"/>
      <c r="T43" s="741"/>
      <c r="U43" s="741"/>
      <c r="V43" s="741"/>
      <c r="W43" s="741"/>
      <c r="X43" s="741"/>
      <c r="Y43" s="741"/>
    </row>
    <row r="44" spans="1:25" ht="25.5" customHeight="1">
      <c r="A44" s="966"/>
      <c r="B44" s="967"/>
      <c r="C44" s="754" t="str">
        <f>IF(D43=8,"傷病種類を具体的に記入してください。　　→","入力不要")</f>
        <v>入力不要</v>
      </c>
      <c r="D44" s="950"/>
      <c r="E44" s="951"/>
      <c r="F44" s="973"/>
      <c r="G44" s="974"/>
      <c r="H44" s="729"/>
      <c r="I44" s="729"/>
      <c r="J44" s="729"/>
      <c r="K44" s="729"/>
      <c r="L44" s="729"/>
      <c r="M44" s="752">
        <v>3</v>
      </c>
      <c r="N44" s="755" t="s">
        <v>222</v>
      </c>
      <c r="O44" s="689"/>
      <c r="P44" s="689"/>
      <c r="S44" s="741"/>
      <c r="T44" s="741"/>
      <c r="U44" s="741"/>
      <c r="V44" s="741"/>
      <c r="W44" s="741"/>
      <c r="X44" s="741"/>
      <c r="Y44" s="741"/>
    </row>
    <row r="45" spans="1:25" ht="15" customHeight="1">
      <c r="A45" s="966"/>
      <c r="B45" s="967"/>
      <c r="C45" s="738" t="s">
        <v>381</v>
      </c>
      <c r="D45" s="268"/>
      <c r="E45" s="678">
        <f>IF(D45="","",LEFT(VLOOKUP(D45,M42:N46,2,FALSE),3))</f>
      </c>
      <c r="F45" s="914">
        <v>1</v>
      </c>
      <c r="G45" s="915"/>
      <c r="H45" s="729"/>
      <c r="I45" s="729"/>
      <c r="J45" s="729"/>
      <c r="K45" s="729"/>
      <c r="L45" s="729"/>
      <c r="M45" s="752">
        <v>4</v>
      </c>
      <c r="N45" s="755" t="s">
        <v>223</v>
      </c>
      <c r="S45" s="756"/>
      <c r="T45" s="741"/>
      <c r="U45" s="741"/>
      <c r="V45" s="741"/>
      <c r="W45" s="741"/>
      <c r="X45" s="741"/>
      <c r="Y45" s="741"/>
    </row>
    <row r="46" spans="1:25" ht="24" customHeight="1" thickBot="1">
      <c r="A46" s="966"/>
      <c r="B46" s="967"/>
      <c r="C46" s="754">
        <f>IF(D45="","",IF(D45&gt;=5,"エラー",IF(D45&gt;1,"死亡日を記入してください。","　入力不要")))</f>
      </c>
      <c r="D46" s="952"/>
      <c r="E46" s="953"/>
      <c r="F46" s="924"/>
      <c r="G46" s="925"/>
      <c r="H46" s="729"/>
      <c r="I46" s="729"/>
      <c r="J46" s="729"/>
      <c r="K46" s="729"/>
      <c r="L46" s="729"/>
      <c r="M46" s="757"/>
      <c r="N46" s="758"/>
      <c r="Q46" s="759"/>
      <c r="R46" s="760"/>
      <c r="S46" s="760"/>
      <c r="T46" s="741"/>
      <c r="U46" s="741"/>
      <c r="V46" s="741"/>
      <c r="W46" s="741"/>
      <c r="X46" s="741"/>
      <c r="Y46" s="741"/>
    </row>
    <row r="47" spans="1:25" ht="15" customHeight="1">
      <c r="A47" s="966"/>
      <c r="B47" s="967"/>
      <c r="C47" s="761" t="s">
        <v>383</v>
      </c>
      <c r="D47" s="268"/>
      <c r="E47" s="678">
        <f>IF(D47="","",D47&amp;"　"&amp;LEFT(VLOOKUP(D47,M48:N52,2,FALSE),3))</f>
      </c>
      <c r="F47" s="914">
        <v>3</v>
      </c>
      <c r="G47" s="915"/>
      <c r="H47" s="762"/>
      <c r="I47" s="762"/>
      <c r="J47" s="762"/>
      <c r="K47" s="762"/>
      <c r="L47" s="762"/>
      <c r="M47" s="763" t="s">
        <v>217</v>
      </c>
      <c r="N47" s="764" t="s">
        <v>221</v>
      </c>
      <c r="Q47" s="759"/>
      <c r="R47" s="760"/>
      <c r="S47" s="760"/>
      <c r="T47" s="756"/>
      <c r="U47" s="756"/>
      <c r="V47" s="756"/>
      <c r="W47" s="756"/>
      <c r="X47" s="756"/>
      <c r="Y47" s="756"/>
    </row>
    <row r="48" spans="1:25" ht="15" customHeight="1">
      <c r="A48" s="966"/>
      <c r="B48" s="967"/>
      <c r="C48" s="738" t="s">
        <v>224</v>
      </c>
      <c r="D48" s="225"/>
      <c r="E48" s="735" t="s">
        <v>26</v>
      </c>
      <c r="F48" s="674" t="s">
        <v>225</v>
      </c>
      <c r="G48" s="735" t="s">
        <v>26</v>
      </c>
      <c r="H48" s="729"/>
      <c r="I48" s="729"/>
      <c r="J48" s="729"/>
      <c r="K48" s="729"/>
      <c r="L48" s="729"/>
      <c r="M48" s="765">
        <v>1</v>
      </c>
      <c r="N48" s="766" t="s">
        <v>220</v>
      </c>
      <c r="Q48" s="759"/>
      <c r="R48" s="760"/>
      <c r="S48" s="760"/>
      <c r="T48" s="741"/>
      <c r="U48" s="741"/>
      <c r="V48" s="741"/>
      <c r="W48" s="741"/>
      <c r="X48" s="741"/>
      <c r="Y48" s="741"/>
    </row>
    <row r="49" spans="1:25" ht="15" customHeight="1">
      <c r="A49" s="966"/>
      <c r="B49" s="967"/>
      <c r="C49" s="738" t="s">
        <v>226</v>
      </c>
      <c r="D49" s="225"/>
      <c r="E49" s="735" t="s">
        <v>279</v>
      </c>
      <c r="F49" s="674" t="s">
        <v>227</v>
      </c>
      <c r="G49" s="735" t="s">
        <v>279</v>
      </c>
      <c r="H49" s="729"/>
      <c r="I49" s="729"/>
      <c r="J49" s="729"/>
      <c r="K49" s="729"/>
      <c r="L49" s="729"/>
      <c r="M49" s="765">
        <v>2</v>
      </c>
      <c r="N49" s="766" t="s">
        <v>300</v>
      </c>
      <c r="Q49" s="759"/>
      <c r="R49" s="760"/>
      <c r="S49" s="760"/>
      <c r="T49" s="741"/>
      <c r="U49" s="689"/>
      <c r="V49" s="741"/>
      <c r="W49" s="741"/>
      <c r="X49" s="741"/>
      <c r="Y49" s="741"/>
    </row>
    <row r="50" spans="1:25" ht="15" customHeight="1">
      <c r="A50" s="966"/>
      <c r="B50" s="967"/>
      <c r="C50" s="767" t="s">
        <v>228</v>
      </c>
      <c r="D50" s="230"/>
      <c r="E50" s="768"/>
      <c r="F50" s="769">
        <v>2</v>
      </c>
      <c r="G50" s="770"/>
      <c r="H50" s="729"/>
      <c r="I50" s="729"/>
      <c r="J50" s="729"/>
      <c r="K50" s="729"/>
      <c r="L50" s="729"/>
      <c r="M50" s="765">
        <v>3</v>
      </c>
      <c r="N50" s="766" t="s">
        <v>232</v>
      </c>
      <c r="Q50" s="759"/>
      <c r="R50" s="760"/>
      <c r="S50" s="760"/>
      <c r="T50" s="741"/>
      <c r="V50" s="741"/>
      <c r="W50" s="741"/>
      <c r="X50" s="741"/>
      <c r="Y50" s="741"/>
    </row>
    <row r="51" spans="1:25" ht="15" customHeight="1" thickBot="1">
      <c r="A51" s="968"/>
      <c r="B51" s="969"/>
      <c r="C51" s="771" t="s">
        <v>229</v>
      </c>
      <c r="D51" s="231"/>
      <c r="E51" s="772"/>
      <c r="F51" s="773">
        <v>8</v>
      </c>
      <c r="G51" s="774"/>
      <c r="H51" s="729"/>
      <c r="I51" s="729"/>
      <c r="J51" s="729"/>
      <c r="K51" s="729"/>
      <c r="L51" s="729"/>
      <c r="M51" s="765">
        <v>4</v>
      </c>
      <c r="N51" s="766" t="s">
        <v>301</v>
      </c>
      <c r="O51" s="760"/>
      <c r="P51" s="760"/>
      <c r="Q51" s="760"/>
      <c r="R51" s="760"/>
      <c r="S51" s="760"/>
      <c r="T51" s="741"/>
      <c r="U51" s="702" t="s">
        <v>240</v>
      </c>
      <c r="V51" s="741"/>
      <c r="W51" s="741"/>
      <c r="X51" s="741"/>
      <c r="Y51" s="741"/>
    </row>
    <row r="52" spans="1:74" s="213" customFormat="1" ht="15" customHeight="1" thickBot="1">
      <c r="A52" s="955" t="s">
        <v>244</v>
      </c>
      <c r="B52" s="970" t="s">
        <v>245</v>
      </c>
      <c r="C52" s="775" t="s">
        <v>371</v>
      </c>
      <c r="D52" s="916"/>
      <c r="E52" s="917"/>
      <c r="F52" s="918" t="s">
        <v>233</v>
      </c>
      <c r="G52" s="919"/>
      <c r="H52" s="776"/>
      <c r="I52" s="776"/>
      <c r="J52" s="776"/>
      <c r="K52" s="776"/>
      <c r="L52" s="776"/>
      <c r="M52" s="777"/>
      <c r="N52" s="778"/>
      <c r="O52" s="776"/>
      <c r="P52" s="741"/>
      <c r="Q52" s="741"/>
      <c r="R52" s="741"/>
      <c r="S52" s="741"/>
      <c r="T52" s="779"/>
      <c r="U52" s="780"/>
      <c r="V52" s="781"/>
      <c r="W52" s="741"/>
      <c r="X52" s="741"/>
      <c r="Y52" s="741"/>
      <c r="Z52" s="741"/>
      <c r="AA52" s="741"/>
      <c r="AB52" s="741"/>
      <c r="AC52" s="741"/>
      <c r="AD52" s="741"/>
      <c r="AE52" s="741"/>
      <c r="AF52" s="741"/>
      <c r="AG52" s="741"/>
      <c r="AH52" s="741"/>
      <c r="AI52" s="741"/>
      <c r="AJ52" s="741"/>
      <c r="AK52" s="741"/>
      <c r="AL52" s="741"/>
      <c r="AM52" s="741"/>
      <c r="AN52" s="741"/>
      <c r="AO52" s="741"/>
      <c r="AP52" s="741"/>
      <c r="AQ52" s="741"/>
      <c r="AR52" s="741"/>
      <c r="AS52" s="741"/>
      <c r="AT52" s="741"/>
      <c r="AU52" s="741"/>
      <c r="AV52" s="741"/>
      <c r="AW52" s="741"/>
      <c r="AX52" s="741"/>
      <c r="AY52" s="741"/>
      <c r="AZ52" s="741"/>
      <c r="BA52" s="741"/>
      <c r="BB52" s="741"/>
      <c r="BC52" s="741"/>
      <c r="BD52" s="741"/>
      <c r="BE52" s="741"/>
      <c r="BF52" s="741"/>
      <c r="BG52" s="782"/>
      <c r="BH52" s="782"/>
      <c r="BI52" s="782"/>
      <c r="BJ52" s="782"/>
      <c r="BK52" s="782"/>
      <c r="BL52" s="782"/>
      <c r="BM52" s="782"/>
      <c r="BN52" s="782"/>
      <c r="BO52" s="782"/>
      <c r="BP52" s="782"/>
      <c r="BQ52" s="782"/>
      <c r="BR52" s="782"/>
      <c r="BS52" s="782"/>
      <c r="BT52" s="782"/>
      <c r="BU52" s="782"/>
      <c r="BV52" s="782"/>
    </row>
    <row r="53" spans="1:74" s="213" customFormat="1" ht="15" customHeight="1">
      <c r="A53" s="956"/>
      <c r="B53" s="971"/>
      <c r="C53" s="743" t="s">
        <v>234</v>
      </c>
      <c r="D53" s="680"/>
      <c r="E53" s="783">
        <f>IF(D53="","",IF(D53&lt;D32,"発生日、治療日？？",""))</f>
      </c>
      <c r="F53" s="910">
        <v>40609</v>
      </c>
      <c r="G53" s="911"/>
      <c r="H53" s="776"/>
      <c r="I53" s="776"/>
      <c r="J53" s="776"/>
      <c r="K53" s="776"/>
      <c r="L53" s="776"/>
      <c r="M53" s="776"/>
      <c r="N53" s="776"/>
      <c r="O53" s="776"/>
      <c r="P53" s="741"/>
      <c r="Q53" s="741"/>
      <c r="R53" s="741"/>
      <c r="S53" s="741"/>
      <c r="T53" s="784"/>
      <c r="U53" s="954">
        <f>IF(D51="","",IF(D50+D51=10,"","負担割合
要　調査"))</f>
      </c>
      <c r="V53" s="785"/>
      <c r="W53" s="741"/>
      <c r="X53" s="741"/>
      <c r="Y53" s="741"/>
      <c r="Z53" s="741"/>
      <c r="AA53" s="741"/>
      <c r="AB53" s="741"/>
      <c r="AC53" s="741"/>
      <c r="AD53" s="741"/>
      <c r="AE53" s="741"/>
      <c r="AF53" s="741"/>
      <c r="AG53" s="741"/>
      <c r="AH53" s="741"/>
      <c r="AI53" s="741"/>
      <c r="AJ53" s="741"/>
      <c r="AK53" s="741"/>
      <c r="AL53" s="741"/>
      <c r="AM53" s="741"/>
      <c r="AN53" s="741"/>
      <c r="AO53" s="741"/>
      <c r="AP53" s="741"/>
      <c r="AQ53" s="741"/>
      <c r="AR53" s="741"/>
      <c r="AS53" s="741"/>
      <c r="AT53" s="741"/>
      <c r="AU53" s="741"/>
      <c r="AV53" s="741"/>
      <c r="AW53" s="741"/>
      <c r="AX53" s="741"/>
      <c r="AY53" s="741"/>
      <c r="AZ53" s="741"/>
      <c r="BA53" s="741"/>
      <c r="BB53" s="741"/>
      <c r="BC53" s="741"/>
      <c r="BD53" s="741"/>
      <c r="BE53" s="741"/>
      <c r="BF53" s="741"/>
      <c r="BG53" s="782"/>
      <c r="BH53" s="782"/>
      <c r="BI53" s="782"/>
      <c r="BJ53" s="782"/>
      <c r="BK53" s="782"/>
      <c r="BL53" s="782"/>
      <c r="BM53" s="782"/>
      <c r="BN53" s="782"/>
      <c r="BO53" s="782"/>
      <c r="BP53" s="782"/>
      <c r="BQ53" s="782"/>
      <c r="BR53" s="782"/>
      <c r="BS53" s="782"/>
      <c r="BT53" s="782"/>
      <c r="BU53" s="782"/>
      <c r="BV53" s="782"/>
    </row>
    <row r="54" spans="1:74" s="213" customFormat="1" ht="15" customHeight="1">
      <c r="A54" s="956"/>
      <c r="B54" s="971"/>
      <c r="C54" s="743" t="s">
        <v>235</v>
      </c>
      <c r="D54" s="680"/>
      <c r="E54" s="783">
        <f>IF(D54="","",IF(D54&lt;D53,"開始日、終了日？？",""))</f>
      </c>
      <c r="F54" s="910">
        <v>40673</v>
      </c>
      <c r="G54" s="911"/>
      <c r="H54" s="776"/>
      <c r="I54" s="776"/>
      <c r="J54" s="776"/>
      <c r="K54" s="776"/>
      <c r="L54" s="776"/>
      <c r="M54" s="776"/>
      <c r="N54" s="776"/>
      <c r="O54" s="776"/>
      <c r="P54" s="741"/>
      <c r="Q54" s="741"/>
      <c r="R54" s="741"/>
      <c r="S54" s="741"/>
      <c r="T54" s="784"/>
      <c r="U54" s="954"/>
      <c r="V54" s="785"/>
      <c r="W54" s="741"/>
      <c r="X54" s="741"/>
      <c r="Y54" s="741"/>
      <c r="Z54" s="741"/>
      <c r="AA54" s="741"/>
      <c r="AB54" s="741"/>
      <c r="AC54" s="741"/>
      <c r="AD54" s="741"/>
      <c r="AE54" s="741"/>
      <c r="AF54" s="741"/>
      <c r="AG54" s="741"/>
      <c r="AH54" s="741"/>
      <c r="AI54" s="741"/>
      <c r="AJ54" s="741"/>
      <c r="AK54" s="741"/>
      <c r="AL54" s="741"/>
      <c r="AM54" s="741"/>
      <c r="AN54" s="741"/>
      <c r="AO54" s="741"/>
      <c r="AP54" s="741"/>
      <c r="AQ54" s="741"/>
      <c r="AR54" s="741"/>
      <c r="AS54" s="741"/>
      <c r="AT54" s="741"/>
      <c r="AU54" s="741"/>
      <c r="AV54" s="741"/>
      <c r="AW54" s="741"/>
      <c r="AX54" s="741"/>
      <c r="AY54" s="741"/>
      <c r="AZ54" s="741"/>
      <c r="BA54" s="741"/>
      <c r="BB54" s="741"/>
      <c r="BC54" s="741"/>
      <c r="BD54" s="741"/>
      <c r="BE54" s="741"/>
      <c r="BF54" s="741"/>
      <c r="BG54" s="782"/>
      <c r="BH54" s="782"/>
      <c r="BI54" s="782"/>
      <c r="BJ54" s="782"/>
      <c r="BK54" s="782"/>
      <c r="BL54" s="782"/>
      <c r="BM54" s="782"/>
      <c r="BN54" s="782"/>
      <c r="BO54" s="782"/>
      <c r="BP54" s="782"/>
      <c r="BQ54" s="782"/>
      <c r="BR54" s="782"/>
      <c r="BS54" s="782"/>
      <c r="BT54" s="782"/>
      <c r="BU54" s="782"/>
      <c r="BV54" s="782"/>
    </row>
    <row r="55" spans="1:74" s="213" customFormat="1" ht="15" customHeight="1" thickBot="1">
      <c r="A55" s="956"/>
      <c r="B55" s="971"/>
      <c r="C55" s="743" t="s">
        <v>372</v>
      </c>
      <c r="D55" s="912"/>
      <c r="E55" s="913"/>
      <c r="F55" s="908" t="s">
        <v>351</v>
      </c>
      <c r="G55" s="909"/>
      <c r="H55" s="776"/>
      <c r="I55" s="776"/>
      <c r="J55" s="776"/>
      <c r="K55" s="776"/>
      <c r="L55" s="776"/>
      <c r="M55" s="776"/>
      <c r="N55" s="776"/>
      <c r="O55" s="776"/>
      <c r="P55" s="741"/>
      <c r="Q55" s="741"/>
      <c r="R55" s="741"/>
      <c r="S55" s="741"/>
      <c r="T55" s="786"/>
      <c r="U55" s="787"/>
      <c r="V55" s="788"/>
      <c r="W55" s="741"/>
      <c r="X55" s="741"/>
      <c r="Y55" s="741"/>
      <c r="Z55" s="741"/>
      <c r="AA55" s="741"/>
      <c r="AB55" s="741"/>
      <c r="AC55" s="741"/>
      <c r="AD55" s="741"/>
      <c r="AE55" s="741"/>
      <c r="AF55" s="741"/>
      <c r="AG55" s="741"/>
      <c r="AH55" s="741"/>
      <c r="AI55" s="741"/>
      <c r="AJ55" s="741"/>
      <c r="AK55" s="741"/>
      <c r="AL55" s="741"/>
      <c r="AM55" s="741"/>
      <c r="AN55" s="741"/>
      <c r="AO55" s="741"/>
      <c r="AP55" s="741"/>
      <c r="AQ55" s="741"/>
      <c r="AR55" s="741"/>
      <c r="AS55" s="741"/>
      <c r="AT55" s="741"/>
      <c r="AU55" s="741"/>
      <c r="AV55" s="741"/>
      <c r="AW55" s="741"/>
      <c r="AX55" s="741"/>
      <c r="AY55" s="741"/>
      <c r="AZ55" s="741"/>
      <c r="BA55" s="741"/>
      <c r="BB55" s="741"/>
      <c r="BC55" s="741"/>
      <c r="BD55" s="741"/>
      <c r="BE55" s="741"/>
      <c r="BF55" s="741"/>
      <c r="BG55" s="782"/>
      <c r="BH55" s="782"/>
      <c r="BI55" s="782"/>
      <c r="BJ55" s="782"/>
      <c r="BK55" s="782"/>
      <c r="BL55" s="782"/>
      <c r="BM55" s="782"/>
      <c r="BN55" s="782"/>
      <c r="BO55" s="782"/>
      <c r="BP55" s="782"/>
      <c r="BQ55" s="782"/>
      <c r="BR55" s="782"/>
      <c r="BS55" s="782"/>
      <c r="BT55" s="782"/>
      <c r="BU55" s="782"/>
      <c r="BV55" s="782"/>
    </row>
    <row r="56" spans="1:74" s="213" customFormat="1" ht="15" customHeight="1">
      <c r="A56" s="956"/>
      <c r="B56" s="971"/>
      <c r="C56" s="743" t="s">
        <v>236</v>
      </c>
      <c r="D56" s="680"/>
      <c r="E56" s="783">
        <f>IF(D56="","",IF(D56&lt;D54,"①終了日②開始日？？",""))</f>
      </c>
      <c r="F56" s="910">
        <v>40673</v>
      </c>
      <c r="G56" s="911"/>
      <c r="H56" s="776"/>
      <c r="I56" s="776"/>
      <c r="J56" s="776"/>
      <c r="K56" s="776"/>
      <c r="L56" s="776"/>
      <c r="M56" s="776"/>
      <c r="N56" s="776"/>
      <c r="O56" s="776"/>
      <c r="P56" s="741"/>
      <c r="Q56" s="741"/>
      <c r="R56" s="741"/>
      <c r="S56" s="741"/>
      <c r="T56" s="779"/>
      <c r="U56" s="780"/>
      <c r="V56" s="781"/>
      <c r="W56" s="741"/>
      <c r="X56" s="741"/>
      <c r="Y56" s="741"/>
      <c r="Z56" s="741"/>
      <c r="AA56" s="741"/>
      <c r="AB56" s="741"/>
      <c r="AC56" s="741"/>
      <c r="AD56" s="741"/>
      <c r="AE56" s="741"/>
      <c r="AF56" s="741"/>
      <c r="AG56" s="741"/>
      <c r="AH56" s="741"/>
      <c r="AI56" s="741"/>
      <c r="AJ56" s="741"/>
      <c r="AK56" s="741"/>
      <c r="AL56" s="741"/>
      <c r="AM56" s="741"/>
      <c r="AN56" s="741"/>
      <c r="AO56" s="741"/>
      <c r="AP56" s="741"/>
      <c r="AQ56" s="741"/>
      <c r="AR56" s="741"/>
      <c r="AS56" s="741"/>
      <c r="AT56" s="741"/>
      <c r="AU56" s="741"/>
      <c r="AV56" s="741"/>
      <c r="AW56" s="741"/>
      <c r="AX56" s="741"/>
      <c r="AY56" s="741"/>
      <c r="AZ56" s="741"/>
      <c r="BA56" s="741"/>
      <c r="BB56" s="741"/>
      <c r="BC56" s="741"/>
      <c r="BD56" s="741"/>
      <c r="BE56" s="741"/>
      <c r="BF56" s="741"/>
      <c r="BG56" s="782"/>
      <c r="BH56" s="782"/>
      <c r="BI56" s="782"/>
      <c r="BJ56" s="782"/>
      <c r="BK56" s="782"/>
      <c r="BL56" s="782"/>
      <c r="BM56" s="782"/>
      <c r="BN56" s="782"/>
      <c r="BO56" s="782"/>
      <c r="BP56" s="782"/>
      <c r="BQ56" s="782"/>
      <c r="BR56" s="782"/>
      <c r="BS56" s="782"/>
      <c r="BT56" s="782"/>
      <c r="BU56" s="782"/>
      <c r="BV56" s="782"/>
    </row>
    <row r="57" spans="1:74" s="213" customFormat="1" ht="15" customHeight="1">
      <c r="A57" s="956"/>
      <c r="B57" s="971"/>
      <c r="C57" s="743" t="s">
        <v>237</v>
      </c>
      <c r="D57" s="680"/>
      <c r="E57" s="783">
        <f>IF(D57="","",IF(D57&lt;D56,"開始日、終了日？？",""))</f>
      </c>
      <c r="F57" s="910">
        <v>40714</v>
      </c>
      <c r="G57" s="911"/>
      <c r="H57" s="782"/>
      <c r="I57" s="782"/>
      <c r="M57" s="782"/>
      <c r="N57" s="741"/>
      <c r="O57" s="741"/>
      <c r="P57" s="741"/>
      <c r="Q57" s="741"/>
      <c r="R57" s="741"/>
      <c r="S57" s="741"/>
      <c r="T57" s="784"/>
      <c r="U57" s="789" t="s">
        <v>422</v>
      </c>
      <c r="V57" s="785"/>
      <c r="W57" s="741"/>
      <c r="X57" s="741"/>
      <c r="Y57" s="741"/>
      <c r="Z57" s="741"/>
      <c r="AA57" s="741"/>
      <c r="AB57" s="741"/>
      <c r="AC57" s="741"/>
      <c r="AD57" s="741"/>
      <c r="AE57" s="741"/>
      <c r="AF57" s="741"/>
      <c r="AG57" s="741"/>
      <c r="AH57" s="741"/>
      <c r="AI57" s="741"/>
      <c r="AJ57" s="741"/>
      <c r="AK57" s="741"/>
      <c r="AL57" s="741"/>
      <c r="AM57" s="741"/>
      <c r="AN57" s="741"/>
      <c r="AO57" s="741"/>
      <c r="AP57" s="741"/>
      <c r="AQ57" s="741"/>
      <c r="AR57" s="741"/>
      <c r="AS57" s="741"/>
      <c r="AT57" s="741"/>
      <c r="AU57" s="741"/>
      <c r="AV57" s="741"/>
      <c r="AW57" s="741"/>
      <c r="AX57" s="741"/>
      <c r="AY57" s="741"/>
      <c r="AZ57" s="741"/>
      <c r="BA57" s="741"/>
      <c r="BB57" s="741"/>
      <c r="BC57" s="741"/>
      <c r="BD57" s="741"/>
      <c r="BE57" s="741"/>
      <c r="BF57" s="741"/>
      <c r="BG57" s="782"/>
      <c r="BH57" s="782"/>
      <c r="BI57" s="782"/>
      <c r="BJ57" s="782"/>
      <c r="BK57" s="782"/>
      <c r="BL57" s="782"/>
      <c r="BM57" s="782"/>
      <c r="BN57" s="782"/>
      <c r="BO57" s="782"/>
      <c r="BP57" s="782"/>
      <c r="BQ57" s="782"/>
      <c r="BR57" s="782"/>
      <c r="BS57" s="782"/>
      <c r="BT57" s="782"/>
      <c r="BU57" s="782"/>
      <c r="BV57" s="782"/>
    </row>
    <row r="58" spans="1:74" s="213" customFormat="1" ht="18" customHeight="1">
      <c r="A58" s="956"/>
      <c r="B58" s="971"/>
      <c r="C58" s="790" t="s">
        <v>384</v>
      </c>
      <c r="D58" s="940"/>
      <c r="E58" s="791"/>
      <c r="F58" s="958">
        <v>2</v>
      </c>
      <c r="G58" s="792"/>
      <c r="H58" s="782"/>
      <c r="I58" s="782"/>
      <c r="M58" s="782"/>
      <c r="N58" s="741"/>
      <c r="O58" s="741"/>
      <c r="P58" s="741"/>
      <c r="Q58" s="741"/>
      <c r="R58" s="741"/>
      <c r="S58" s="741"/>
      <c r="T58" s="784"/>
      <c r="U58" s="789" t="s">
        <v>423</v>
      </c>
      <c r="V58" s="785"/>
      <c r="W58" s="741"/>
      <c r="X58" s="741"/>
      <c r="Y58" s="741"/>
      <c r="Z58" s="741"/>
      <c r="AA58" s="741"/>
      <c r="AB58" s="741"/>
      <c r="AC58" s="741"/>
      <c r="AD58" s="741"/>
      <c r="AE58" s="741"/>
      <c r="AF58" s="741"/>
      <c r="AG58" s="741"/>
      <c r="AH58" s="741"/>
      <c r="AI58" s="741"/>
      <c r="AJ58" s="741"/>
      <c r="AK58" s="741"/>
      <c r="AL58" s="741"/>
      <c r="AM58" s="741"/>
      <c r="AN58" s="741"/>
      <c r="AO58" s="741"/>
      <c r="AP58" s="741"/>
      <c r="AQ58" s="741"/>
      <c r="AR58" s="741"/>
      <c r="AS58" s="741"/>
      <c r="AT58" s="741"/>
      <c r="AU58" s="741"/>
      <c r="AV58" s="741"/>
      <c r="AW58" s="741"/>
      <c r="AX58" s="741"/>
      <c r="AY58" s="741"/>
      <c r="AZ58" s="741"/>
      <c r="BA58" s="741"/>
      <c r="BB58" s="741"/>
      <c r="BC58" s="741"/>
      <c r="BD58" s="741"/>
      <c r="BE58" s="741"/>
      <c r="BF58" s="741"/>
      <c r="BG58" s="782"/>
      <c r="BH58" s="782"/>
      <c r="BI58" s="782"/>
      <c r="BJ58" s="782"/>
      <c r="BK58" s="782"/>
      <c r="BL58" s="782"/>
      <c r="BM58" s="782"/>
      <c r="BN58" s="782"/>
      <c r="BO58" s="782"/>
      <c r="BP58" s="782"/>
      <c r="BQ58" s="782"/>
      <c r="BR58" s="782"/>
      <c r="BS58" s="782"/>
      <c r="BT58" s="782"/>
      <c r="BU58" s="782"/>
      <c r="BV58" s="782"/>
    </row>
    <row r="59" spans="1:74" s="213" customFormat="1" ht="18" customHeight="1" thickBot="1">
      <c r="A59" s="957"/>
      <c r="B59" s="972"/>
      <c r="C59" s="795">
        <f>IF(D58="","",IF(D58=1,"あなた　ですね","相手(保険会社)ですね"))</f>
      </c>
      <c r="D59" s="941"/>
      <c r="E59" s="796"/>
      <c r="F59" s="959"/>
      <c r="G59" s="797"/>
      <c r="H59" s="782"/>
      <c r="I59" s="782"/>
      <c r="M59" s="782"/>
      <c r="N59" s="741"/>
      <c r="O59" s="741"/>
      <c r="P59" s="741"/>
      <c r="Q59" s="741"/>
      <c r="R59" s="741"/>
      <c r="S59" s="741"/>
      <c r="T59" s="786"/>
      <c r="U59" s="787"/>
      <c r="V59" s="788"/>
      <c r="W59" s="741"/>
      <c r="X59" s="741"/>
      <c r="Y59" s="741"/>
      <c r="Z59" s="741"/>
      <c r="AA59" s="741"/>
      <c r="AB59" s="741"/>
      <c r="AC59" s="741"/>
      <c r="AD59" s="741"/>
      <c r="AE59" s="741"/>
      <c r="AF59" s="741"/>
      <c r="AG59" s="741"/>
      <c r="AH59" s="741"/>
      <c r="AI59" s="741"/>
      <c r="AJ59" s="741"/>
      <c r="AK59" s="741"/>
      <c r="AL59" s="741"/>
      <c r="AM59" s="741"/>
      <c r="AN59" s="741"/>
      <c r="AO59" s="741"/>
      <c r="AP59" s="741"/>
      <c r="AQ59" s="741"/>
      <c r="AR59" s="741"/>
      <c r="AS59" s="741"/>
      <c r="AT59" s="741"/>
      <c r="AU59" s="741"/>
      <c r="AV59" s="741"/>
      <c r="AW59" s="741"/>
      <c r="AX59" s="741"/>
      <c r="AY59" s="741"/>
      <c r="AZ59" s="741"/>
      <c r="BA59" s="741"/>
      <c r="BB59" s="741"/>
      <c r="BC59" s="741"/>
      <c r="BD59" s="741"/>
      <c r="BE59" s="741"/>
      <c r="BF59" s="741"/>
      <c r="BG59" s="782"/>
      <c r="BH59" s="782"/>
      <c r="BI59" s="782"/>
      <c r="BJ59" s="782"/>
      <c r="BK59" s="782"/>
      <c r="BL59" s="782"/>
      <c r="BM59" s="782"/>
      <c r="BN59" s="782"/>
      <c r="BO59" s="782"/>
      <c r="BP59" s="782"/>
      <c r="BQ59" s="782"/>
      <c r="BR59" s="782"/>
      <c r="BS59" s="782"/>
      <c r="BT59" s="782"/>
      <c r="BU59" s="782"/>
      <c r="BV59" s="782"/>
    </row>
    <row r="60" spans="1:26" ht="15" customHeight="1">
      <c r="A60" s="945" t="s">
        <v>241</v>
      </c>
      <c r="B60" s="942" t="s">
        <v>246</v>
      </c>
      <c r="C60" s="775" t="s">
        <v>34</v>
      </c>
      <c r="D60" s="886"/>
      <c r="E60" s="887"/>
      <c r="F60" s="853" t="s">
        <v>259</v>
      </c>
      <c r="G60" s="854"/>
      <c r="H60" s="729"/>
      <c r="I60" s="729"/>
      <c r="J60" s="729"/>
      <c r="K60" s="729"/>
      <c r="L60" s="729"/>
      <c r="M60" s="729"/>
      <c r="O60" s="729"/>
      <c r="P60" s="729"/>
      <c r="Q60" s="729"/>
      <c r="R60" s="729"/>
      <c r="S60" s="782"/>
      <c r="T60" s="729"/>
      <c r="U60" s="729"/>
      <c r="V60" s="729"/>
      <c r="W60" s="729"/>
      <c r="X60" s="729"/>
      <c r="Y60" s="729"/>
      <c r="Z60" s="729"/>
    </row>
    <row r="61" spans="1:26" ht="15" customHeight="1">
      <c r="A61" s="946"/>
      <c r="B61" s="943"/>
      <c r="C61" s="743" t="s">
        <v>247</v>
      </c>
      <c r="D61" s="873"/>
      <c r="E61" s="874"/>
      <c r="F61" s="888" t="s">
        <v>260</v>
      </c>
      <c r="G61" s="889"/>
      <c r="H61" s="729"/>
      <c r="I61" s="729"/>
      <c r="J61" s="729"/>
      <c r="K61" s="729"/>
      <c r="L61" s="729"/>
      <c r="M61" s="729"/>
      <c r="N61" s="798"/>
      <c r="O61" s="729"/>
      <c r="P61" s="729"/>
      <c r="Q61" s="729"/>
      <c r="R61" s="729"/>
      <c r="S61" s="782"/>
      <c r="T61" s="729"/>
      <c r="U61" s="729"/>
      <c r="V61" s="729"/>
      <c r="W61" s="729"/>
      <c r="X61" s="729"/>
      <c r="Y61" s="729"/>
      <c r="Z61" s="729"/>
    </row>
    <row r="62" spans="1:26" ht="15" customHeight="1">
      <c r="A62" s="946"/>
      <c r="B62" s="943"/>
      <c r="C62" s="743" t="s">
        <v>35</v>
      </c>
      <c r="D62" s="873"/>
      <c r="E62" s="874"/>
      <c r="F62" s="839" t="s">
        <v>259</v>
      </c>
      <c r="G62" s="840"/>
      <c r="H62" s="729"/>
      <c r="I62" s="729"/>
      <c r="J62" s="729"/>
      <c r="K62" s="729"/>
      <c r="L62" s="729"/>
      <c r="M62" s="729"/>
      <c r="N62" s="798"/>
      <c r="O62" s="729"/>
      <c r="P62" s="729"/>
      <c r="Q62" s="729"/>
      <c r="R62" s="729"/>
      <c r="S62" s="782"/>
      <c r="T62" s="729"/>
      <c r="U62" s="729"/>
      <c r="V62" s="729"/>
      <c r="W62" s="729"/>
      <c r="X62" s="729"/>
      <c r="Y62" s="729"/>
      <c r="Z62" s="729"/>
    </row>
    <row r="63" spans="1:26" ht="15" customHeight="1">
      <c r="A63" s="946"/>
      <c r="B63" s="943"/>
      <c r="C63" s="799" t="s">
        <v>247</v>
      </c>
      <c r="D63" s="828"/>
      <c r="E63" s="829"/>
      <c r="F63" s="841" t="s">
        <v>282</v>
      </c>
      <c r="G63" s="842"/>
      <c r="H63" s="729"/>
      <c r="I63" s="729"/>
      <c r="J63" s="729"/>
      <c r="K63" s="729"/>
      <c r="L63" s="729"/>
      <c r="M63" s="729"/>
      <c r="N63" s="798"/>
      <c r="O63" s="729"/>
      <c r="P63" s="729"/>
      <c r="Q63" s="729"/>
      <c r="R63" s="729"/>
      <c r="S63" s="782"/>
      <c r="T63" s="729"/>
      <c r="U63" s="729"/>
      <c r="V63" s="729"/>
      <c r="W63" s="729"/>
      <c r="X63" s="729"/>
      <c r="Y63" s="729"/>
      <c r="Z63" s="729"/>
    </row>
    <row r="64" spans="1:26" ht="15" customHeight="1">
      <c r="A64" s="946"/>
      <c r="B64" s="943"/>
      <c r="C64" s="800" t="s">
        <v>248</v>
      </c>
      <c r="D64" s="906"/>
      <c r="E64" s="907"/>
      <c r="F64" s="849" t="s">
        <v>280</v>
      </c>
      <c r="G64" s="850"/>
      <c r="H64" s="762"/>
      <c r="I64" s="762"/>
      <c r="J64" s="762"/>
      <c r="K64" s="762"/>
      <c r="L64" s="762"/>
      <c r="M64" s="762"/>
      <c r="O64" s="762"/>
      <c r="Q64" s="762"/>
      <c r="R64" s="762"/>
      <c r="S64" s="762"/>
      <c r="T64" s="762"/>
      <c r="U64" s="762"/>
      <c r="V64" s="762"/>
      <c r="W64" s="762"/>
      <c r="X64" s="762"/>
      <c r="Y64" s="762"/>
      <c r="Z64" s="762"/>
    </row>
    <row r="65" spans="1:26" ht="15" customHeight="1" thickBot="1">
      <c r="A65" s="946"/>
      <c r="B65" s="943"/>
      <c r="C65" s="801" t="s">
        <v>249</v>
      </c>
      <c r="D65" s="873"/>
      <c r="E65" s="874"/>
      <c r="F65" s="839" t="s">
        <v>354</v>
      </c>
      <c r="G65" s="840"/>
      <c r="H65" s="802"/>
      <c r="I65" s="802"/>
      <c r="J65" s="802"/>
      <c r="K65" s="802"/>
      <c r="L65" s="802"/>
      <c r="M65" s="802"/>
      <c r="O65" s="802"/>
      <c r="Q65" s="802"/>
      <c r="R65" s="802"/>
      <c r="S65" s="782"/>
      <c r="T65" s="729"/>
      <c r="U65" s="729"/>
      <c r="V65" s="729"/>
      <c r="W65" s="729"/>
      <c r="X65" s="729"/>
      <c r="Y65" s="729"/>
      <c r="Z65" s="729"/>
    </row>
    <row r="66" spans="1:26" ht="15" customHeight="1">
      <c r="A66" s="946"/>
      <c r="B66" s="943"/>
      <c r="C66" s="801" t="s">
        <v>251</v>
      </c>
      <c r="D66" s="873"/>
      <c r="E66" s="874"/>
      <c r="F66" s="839" t="s">
        <v>257</v>
      </c>
      <c r="G66" s="840"/>
      <c r="H66" s="802"/>
      <c r="I66" s="802"/>
      <c r="J66" s="802"/>
      <c r="K66" s="802"/>
      <c r="L66" s="802"/>
      <c r="M66" s="843" t="s">
        <v>358</v>
      </c>
      <c r="N66" s="844"/>
      <c r="O66" s="845"/>
      <c r="Q66" s="802"/>
      <c r="R66" s="802"/>
      <c r="S66" s="782"/>
      <c r="T66" s="762"/>
      <c r="U66" s="762"/>
      <c r="V66" s="762"/>
      <c r="W66" s="762"/>
      <c r="X66" s="762"/>
      <c r="Y66" s="762"/>
      <c r="Z66" s="762"/>
    </row>
    <row r="67" spans="1:26" ht="15" customHeight="1" thickBot="1">
      <c r="A67" s="946"/>
      <c r="B67" s="943"/>
      <c r="C67" s="801" t="s">
        <v>252</v>
      </c>
      <c r="D67" s="873"/>
      <c r="E67" s="874"/>
      <c r="F67" s="839" t="s">
        <v>352</v>
      </c>
      <c r="G67" s="840"/>
      <c r="H67" s="802"/>
      <c r="I67" s="802"/>
      <c r="J67" s="802"/>
      <c r="K67" s="802"/>
      <c r="L67" s="802"/>
      <c r="M67" s="846"/>
      <c r="N67" s="847"/>
      <c r="O67" s="848"/>
      <c r="Q67" s="802"/>
      <c r="R67" s="802"/>
      <c r="S67" s="782"/>
      <c r="T67" s="762"/>
      <c r="U67" s="762"/>
      <c r="V67" s="762"/>
      <c r="W67" s="762"/>
      <c r="X67" s="762"/>
      <c r="Y67" s="762"/>
      <c r="Z67" s="762"/>
    </row>
    <row r="68" spans="1:26" ht="15" customHeight="1">
      <c r="A68" s="946"/>
      <c r="B68" s="943"/>
      <c r="C68" s="801" t="s">
        <v>253</v>
      </c>
      <c r="D68" s="904"/>
      <c r="E68" s="905"/>
      <c r="F68" s="851">
        <v>1112222</v>
      </c>
      <c r="G68" s="852"/>
      <c r="H68" s="802"/>
      <c r="I68" s="802"/>
      <c r="J68" s="802"/>
      <c r="K68" s="802"/>
      <c r="L68" s="802"/>
      <c r="M68" s="864" t="s">
        <v>362</v>
      </c>
      <c r="N68" s="865"/>
      <c r="O68" s="866"/>
      <c r="Q68" s="802"/>
      <c r="R68" s="802"/>
      <c r="S68" s="782"/>
      <c r="T68" s="762"/>
      <c r="U68" s="762"/>
      <c r="V68" s="762"/>
      <c r="W68" s="762"/>
      <c r="X68" s="762"/>
      <c r="Y68" s="762"/>
      <c r="Z68" s="762"/>
    </row>
    <row r="69" spans="1:26" ht="15" customHeight="1">
      <c r="A69" s="946"/>
      <c r="B69" s="943"/>
      <c r="C69" s="801" t="s">
        <v>247</v>
      </c>
      <c r="D69" s="873"/>
      <c r="E69" s="874"/>
      <c r="F69" s="839" t="s">
        <v>281</v>
      </c>
      <c r="G69" s="840"/>
      <c r="H69" s="802"/>
      <c r="I69" s="802"/>
      <c r="J69" s="802"/>
      <c r="K69" s="802"/>
      <c r="L69" s="802"/>
      <c r="M69" s="867"/>
      <c r="N69" s="868"/>
      <c r="O69" s="869"/>
      <c r="Q69" s="802"/>
      <c r="R69" s="802"/>
      <c r="S69" s="782"/>
      <c r="T69" s="762"/>
      <c r="U69" s="762"/>
      <c r="V69" s="762"/>
      <c r="W69" s="762"/>
      <c r="X69" s="762"/>
      <c r="Y69" s="762"/>
      <c r="Z69" s="762"/>
    </row>
    <row r="70" spans="1:26" ht="15" customHeight="1">
      <c r="A70" s="946"/>
      <c r="B70" s="944"/>
      <c r="C70" s="803" t="s">
        <v>258</v>
      </c>
      <c r="D70" s="884"/>
      <c r="E70" s="885"/>
      <c r="F70" s="804" t="s">
        <v>357</v>
      </c>
      <c r="G70" s="805"/>
      <c r="H70" s="802"/>
      <c r="I70" s="802"/>
      <c r="J70" s="802"/>
      <c r="K70" s="802"/>
      <c r="L70" s="802"/>
      <c r="M70" s="867"/>
      <c r="N70" s="868"/>
      <c r="O70" s="869"/>
      <c r="Q70" s="802"/>
      <c r="R70" s="802"/>
      <c r="S70" s="782"/>
      <c r="T70" s="762"/>
      <c r="U70" s="762"/>
      <c r="V70" s="762"/>
      <c r="W70" s="762"/>
      <c r="X70" s="762"/>
      <c r="Y70" s="762"/>
      <c r="Z70" s="762"/>
    </row>
    <row r="71" spans="1:26" ht="15" customHeight="1">
      <c r="A71" s="946"/>
      <c r="B71" s="942" t="s">
        <v>255</v>
      </c>
      <c r="C71" s="775" t="s">
        <v>34</v>
      </c>
      <c r="D71" s="886"/>
      <c r="E71" s="887"/>
      <c r="F71" s="853" t="s">
        <v>256</v>
      </c>
      <c r="G71" s="854"/>
      <c r="H71" s="729"/>
      <c r="I71" s="729"/>
      <c r="J71" s="729"/>
      <c r="K71" s="729"/>
      <c r="L71" s="729"/>
      <c r="M71" s="867"/>
      <c r="N71" s="868"/>
      <c r="O71" s="869"/>
      <c r="Q71" s="729"/>
      <c r="R71" s="729"/>
      <c r="S71" s="782"/>
      <c r="T71" s="729"/>
      <c r="U71" s="729"/>
      <c r="V71" s="729"/>
      <c r="W71" s="729"/>
      <c r="X71" s="729"/>
      <c r="Y71" s="729"/>
      <c r="Z71" s="729"/>
    </row>
    <row r="72" spans="1:26" ht="15" customHeight="1" thickBot="1">
      <c r="A72" s="946"/>
      <c r="B72" s="943"/>
      <c r="C72" s="743" t="s">
        <v>247</v>
      </c>
      <c r="D72" s="873"/>
      <c r="E72" s="874"/>
      <c r="F72" s="888" t="s">
        <v>202</v>
      </c>
      <c r="G72" s="889"/>
      <c r="H72" s="729"/>
      <c r="I72" s="729"/>
      <c r="J72" s="729"/>
      <c r="K72" s="729"/>
      <c r="L72" s="729"/>
      <c r="M72" s="870"/>
      <c r="N72" s="871"/>
      <c r="O72" s="872"/>
      <c r="Q72" s="729"/>
      <c r="R72" s="729"/>
      <c r="S72" s="782"/>
      <c r="T72" s="729"/>
      <c r="U72" s="729"/>
      <c r="V72" s="729"/>
      <c r="W72" s="729"/>
      <c r="X72" s="729"/>
      <c r="Y72" s="729"/>
      <c r="Z72" s="729"/>
    </row>
    <row r="73" spans="1:26" ht="15" customHeight="1">
      <c r="A73" s="946"/>
      <c r="B73" s="943"/>
      <c r="C73" s="743" t="s">
        <v>261</v>
      </c>
      <c r="D73" s="873"/>
      <c r="E73" s="874"/>
      <c r="F73" s="839" t="s">
        <v>256</v>
      </c>
      <c r="G73" s="840"/>
      <c r="H73" s="729"/>
      <c r="I73" s="729"/>
      <c r="J73" s="729"/>
      <c r="K73" s="729"/>
      <c r="L73" s="729"/>
      <c r="M73" s="875" t="s">
        <v>363</v>
      </c>
      <c r="N73" s="876"/>
      <c r="O73" s="877"/>
      <c r="Q73" s="729"/>
      <c r="R73" s="729"/>
      <c r="S73" s="782"/>
      <c r="T73" s="729"/>
      <c r="U73" s="729"/>
      <c r="V73" s="729"/>
      <c r="W73" s="729"/>
      <c r="X73" s="729"/>
      <c r="Y73" s="729"/>
      <c r="Z73" s="729"/>
    </row>
    <row r="74" spans="1:26" ht="15" customHeight="1">
      <c r="A74" s="946"/>
      <c r="B74" s="943"/>
      <c r="C74" s="799" t="s">
        <v>247</v>
      </c>
      <c r="D74" s="828"/>
      <c r="E74" s="829"/>
      <c r="F74" s="841" t="s">
        <v>424</v>
      </c>
      <c r="G74" s="842"/>
      <c r="H74" s="729"/>
      <c r="I74" s="729"/>
      <c r="J74" s="729"/>
      <c r="K74" s="729"/>
      <c r="L74" s="729"/>
      <c r="M74" s="878"/>
      <c r="N74" s="879"/>
      <c r="O74" s="880"/>
      <c r="Q74" s="729"/>
      <c r="R74" s="729"/>
      <c r="S74" s="782"/>
      <c r="T74" s="729"/>
      <c r="U74" s="729"/>
      <c r="V74" s="729"/>
      <c r="W74" s="729"/>
      <c r="X74" s="729"/>
      <c r="Y74" s="729"/>
      <c r="Z74" s="729"/>
    </row>
    <row r="75" spans="1:26" ht="15" customHeight="1">
      <c r="A75" s="946"/>
      <c r="B75" s="943"/>
      <c r="C75" s="800" t="s">
        <v>248</v>
      </c>
      <c r="D75" s="906"/>
      <c r="E75" s="907"/>
      <c r="F75" s="849" t="s">
        <v>425</v>
      </c>
      <c r="G75" s="850"/>
      <c r="H75" s="762"/>
      <c r="I75" s="762"/>
      <c r="J75" s="762"/>
      <c r="K75" s="762"/>
      <c r="L75" s="762"/>
      <c r="M75" s="878"/>
      <c r="N75" s="879"/>
      <c r="O75" s="880"/>
      <c r="Q75" s="762"/>
      <c r="R75" s="762"/>
      <c r="S75" s="762"/>
      <c r="T75" s="762"/>
      <c r="U75" s="762"/>
      <c r="V75" s="762"/>
      <c r="W75" s="762"/>
      <c r="X75" s="762"/>
      <c r="Y75" s="762"/>
      <c r="Z75" s="762"/>
    </row>
    <row r="76" spans="1:26" ht="15" customHeight="1">
      <c r="A76" s="946"/>
      <c r="B76" s="943"/>
      <c r="C76" s="801" t="s">
        <v>249</v>
      </c>
      <c r="D76" s="873"/>
      <c r="E76" s="874"/>
      <c r="F76" s="839" t="s">
        <v>355</v>
      </c>
      <c r="G76" s="840"/>
      <c r="H76" s="806"/>
      <c r="I76" s="806"/>
      <c r="J76" s="806"/>
      <c r="K76" s="806"/>
      <c r="L76" s="806"/>
      <c r="M76" s="878"/>
      <c r="N76" s="879"/>
      <c r="O76" s="880"/>
      <c r="Q76" s="806"/>
      <c r="R76" s="806"/>
      <c r="S76" s="782"/>
      <c r="T76" s="729"/>
      <c r="U76" s="729"/>
      <c r="V76" s="729"/>
      <c r="W76" s="729"/>
      <c r="X76" s="729"/>
      <c r="Y76" s="729"/>
      <c r="Z76" s="729"/>
    </row>
    <row r="77" spans="1:26" ht="15" customHeight="1" thickBot="1">
      <c r="A77" s="946"/>
      <c r="B77" s="943"/>
      <c r="C77" s="801" t="s">
        <v>251</v>
      </c>
      <c r="D77" s="873"/>
      <c r="E77" s="874"/>
      <c r="F77" s="839" t="s">
        <v>262</v>
      </c>
      <c r="G77" s="840"/>
      <c r="H77" s="806"/>
      <c r="I77" s="806"/>
      <c r="J77" s="806"/>
      <c r="K77" s="806"/>
      <c r="L77" s="806"/>
      <c r="M77" s="881"/>
      <c r="N77" s="882"/>
      <c r="O77" s="883"/>
      <c r="Q77" s="806"/>
      <c r="R77" s="806"/>
      <c r="S77" s="782"/>
      <c r="T77" s="762"/>
      <c r="U77" s="762"/>
      <c r="V77" s="762"/>
      <c r="W77" s="762"/>
      <c r="X77" s="762"/>
      <c r="Y77" s="762"/>
      <c r="Z77" s="762"/>
    </row>
    <row r="78" spans="1:26" ht="15" customHeight="1">
      <c r="A78" s="946"/>
      <c r="B78" s="943"/>
      <c r="C78" s="801" t="s">
        <v>252</v>
      </c>
      <c r="D78" s="873"/>
      <c r="E78" s="874"/>
      <c r="F78" s="839" t="s">
        <v>353</v>
      </c>
      <c r="G78" s="840"/>
      <c r="H78" s="806"/>
      <c r="I78" s="806"/>
      <c r="J78" s="806"/>
      <c r="K78" s="806"/>
      <c r="L78" s="806"/>
      <c r="M78" s="855" t="s">
        <v>364</v>
      </c>
      <c r="N78" s="856"/>
      <c r="O78" s="857"/>
      <c r="Q78" s="806"/>
      <c r="R78" s="806"/>
      <c r="S78" s="782"/>
      <c r="T78" s="729"/>
      <c r="U78" s="729"/>
      <c r="V78" s="729"/>
      <c r="W78" s="729"/>
      <c r="X78" s="729"/>
      <c r="Y78" s="729"/>
      <c r="Z78" s="729"/>
    </row>
    <row r="79" spans="1:15" ht="15" customHeight="1">
      <c r="A79" s="946"/>
      <c r="B79" s="943"/>
      <c r="C79" s="801" t="s">
        <v>253</v>
      </c>
      <c r="D79" s="904"/>
      <c r="E79" s="905"/>
      <c r="F79" s="851">
        <v>9874561</v>
      </c>
      <c r="G79" s="852"/>
      <c r="M79" s="858"/>
      <c r="N79" s="859"/>
      <c r="O79" s="860"/>
    </row>
    <row r="80" spans="1:15" ht="15" customHeight="1">
      <c r="A80" s="946"/>
      <c r="B80" s="943"/>
      <c r="C80" s="801" t="s">
        <v>247</v>
      </c>
      <c r="D80" s="873"/>
      <c r="E80" s="874"/>
      <c r="F80" s="839" t="s">
        <v>426</v>
      </c>
      <c r="G80" s="840"/>
      <c r="M80" s="858"/>
      <c r="N80" s="859"/>
      <c r="O80" s="860"/>
    </row>
    <row r="81" spans="1:15" ht="15" customHeight="1">
      <c r="A81" s="947"/>
      <c r="B81" s="944"/>
      <c r="C81" s="803" t="s">
        <v>258</v>
      </c>
      <c r="D81" s="884"/>
      <c r="E81" s="885"/>
      <c r="F81" s="804" t="s">
        <v>356</v>
      </c>
      <c r="G81" s="805"/>
      <c r="M81" s="858"/>
      <c r="N81" s="859"/>
      <c r="O81" s="860"/>
    </row>
    <row r="82" spans="1:15" ht="15" customHeight="1" thickBot="1">
      <c r="A82" s="793"/>
      <c r="B82" s="794"/>
      <c r="C82" s="807" t="s">
        <v>319</v>
      </c>
      <c r="D82" s="808"/>
      <c r="E82" s="808"/>
      <c r="F82" s="809"/>
      <c r="G82" s="810"/>
      <c r="H82" s="811"/>
      <c r="I82" s="811"/>
      <c r="M82" s="861"/>
      <c r="N82" s="862"/>
      <c r="O82" s="863"/>
    </row>
    <row r="83" spans="1:7" ht="18" customHeight="1">
      <c r="A83" s="698" t="s">
        <v>317</v>
      </c>
      <c r="B83" s="699"/>
      <c r="C83" s="699"/>
      <c r="D83" s="699"/>
      <c r="E83" s="699"/>
      <c r="F83" s="890" t="s">
        <v>441</v>
      </c>
      <c r="G83" s="891"/>
    </row>
  </sheetData>
  <sheetProtection password="C7CF" sheet="1" objects="1" scenarios="1"/>
  <mergeCells count="118">
    <mergeCell ref="F32:G32"/>
    <mergeCell ref="A3:G3"/>
    <mergeCell ref="A4:G4"/>
    <mergeCell ref="A5:G5"/>
    <mergeCell ref="A6:G6"/>
    <mergeCell ref="D24:E24"/>
    <mergeCell ref="D23:E23"/>
    <mergeCell ref="A23:B28"/>
    <mergeCell ref="F28:G28"/>
    <mergeCell ref="F27:G27"/>
    <mergeCell ref="U53:U54"/>
    <mergeCell ref="A52:A59"/>
    <mergeCell ref="F58:F59"/>
    <mergeCell ref="A29:A31"/>
    <mergeCell ref="B29:B31"/>
    <mergeCell ref="A32:B51"/>
    <mergeCell ref="B52:B59"/>
    <mergeCell ref="F44:G44"/>
    <mergeCell ref="D29:E29"/>
    <mergeCell ref="D30:E30"/>
    <mergeCell ref="D58:D59"/>
    <mergeCell ref="B71:B81"/>
    <mergeCell ref="A60:A81"/>
    <mergeCell ref="B60:B70"/>
    <mergeCell ref="D32:E32"/>
    <mergeCell ref="D44:E44"/>
    <mergeCell ref="D46:E46"/>
    <mergeCell ref="D64:E64"/>
    <mergeCell ref="D65:E65"/>
    <mergeCell ref="D66:E66"/>
    <mergeCell ref="F24:G24"/>
    <mergeCell ref="F23:G23"/>
    <mergeCell ref="D31:E31"/>
    <mergeCell ref="F29:G29"/>
    <mergeCell ref="F30:G30"/>
    <mergeCell ref="F31:G31"/>
    <mergeCell ref="D27:E27"/>
    <mergeCell ref="D28:E28"/>
    <mergeCell ref="F47:G47"/>
    <mergeCell ref="D52:E52"/>
    <mergeCell ref="F52:G52"/>
    <mergeCell ref="F45:G45"/>
    <mergeCell ref="D36:E36"/>
    <mergeCell ref="F36:G36"/>
    <mergeCell ref="D37:E37"/>
    <mergeCell ref="F37:G37"/>
    <mergeCell ref="F46:G46"/>
    <mergeCell ref="F55:G55"/>
    <mergeCell ref="F56:G56"/>
    <mergeCell ref="F57:G57"/>
    <mergeCell ref="D55:E55"/>
    <mergeCell ref="F53:G53"/>
    <mergeCell ref="F54:G54"/>
    <mergeCell ref="D67:E67"/>
    <mergeCell ref="D61:E61"/>
    <mergeCell ref="D60:E60"/>
    <mergeCell ref="D62:E62"/>
    <mergeCell ref="D63:E63"/>
    <mergeCell ref="D69:E69"/>
    <mergeCell ref="D68:E68"/>
    <mergeCell ref="D76:E76"/>
    <mergeCell ref="D77:E77"/>
    <mergeCell ref="D79:E79"/>
    <mergeCell ref="D72:E72"/>
    <mergeCell ref="D73:E73"/>
    <mergeCell ref="D74:E74"/>
    <mergeCell ref="D75:E75"/>
    <mergeCell ref="D78:E78"/>
    <mergeCell ref="F8:G8"/>
    <mergeCell ref="D8:E8"/>
    <mergeCell ref="D14:E14"/>
    <mergeCell ref="D16:E16"/>
    <mergeCell ref="D15:E15"/>
    <mergeCell ref="D13:E13"/>
    <mergeCell ref="D12:E12"/>
    <mergeCell ref="D9:E9"/>
    <mergeCell ref="D10:E10"/>
    <mergeCell ref="F14:G14"/>
    <mergeCell ref="D17:E17"/>
    <mergeCell ref="F60:G60"/>
    <mergeCell ref="F61:G61"/>
    <mergeCell ref="F83:G83"/>
    <mergeCell ref="F79:G79"/>
    <mergeCell ref="F72:G72"/>
    <mergeCell ref="F73:G73"/>
    <mergeCell ref="F74:G74"/>
    <mergeCell ref="F75:G75"/>
    <mergeCell ref="F80:G80"/>
    <mergeCell ref="M78:O82"/>
    <mergeCell ref="M68:O72"/>
    <mergeCell ref="F77:G77"/>
    <mergeCell ref="F78:G78"/>
    <mergeCell ref="D80:E80"/>
    <mergeCell ref="M73:O77"/>
    <mergeCell ref="F69:G69"/>
    <mergeCell ref="D70:E70"/>
    <mergeCell ref="D81:E81"/>
    <mergeCell ref="D71:E71"/>
    <mergeCell ref="F62:G62"/>
    <mergeCell ref="F63:G63"/>
    <mergeCell ref="F76:G76"/>
    <mergeCell ref="M66:O67"/>
    <mergeCell ref="F64:G64"/>
    <mergeCell ref="F65:G65"/>
    <mergeCell ref="F66:G66"/>
    <mergeCell ref="F67:G67"/>
    <mergeCell ref="F68:G68"/>
    <mergeCell ref="F71:G71"/>
    <mergeCell ref="A11:B18"/>
    <mergeCell ref="D26:E26"/>
    <mergeCell ref="F26:G26"/>
    <mergeCell ref="D22:E22"/>
    <mergeCell ref="A19:B22"/>
    <mergeCell ref="D20:E20"/>
    <mergeCell ref="D11:E11"/>
    <mergeCell ref="D19:E19"/>
    <mergeCell ref="D18:E18"/>
    <mergeCell ref="F18:G18"/>
  </mergeCells>
  <printOptions/>
  <pageMargins left="0.26" right="0.38" top="0.23" bottom="0.25" header="0.2" footer="0.2"/>
  <pageSetup fitToHeight="1" fitToWidth="1" horizontalDpi="600" verticalDpi="600" orientation="portrait" paperSize="9" scale="70" r:id="rId4"/>
  <drawing r:id="rId3"/>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2:GQ117"/>
  <sheetViews>
    <sheetView showGridLines="0" zoomScalePageLayoutView="0" workbookViewId="0" topLeftCell="A43">
      <selection activeCell="AH34" sqref="AH34:BB34"/>
    </sheetView>
  </sheetViews>
  <sheetFormatPr defaultColWidth="9.00390625" defaultRowHeight="13.5"/>
  <cols>
    <col min="1" max="1" width="2.125" style="269" customWidth="1"/>
    <col min="2" max="4" width="0.875" style="269" customWidth="1"/>
    <col min="5" max="5" width="1.00390625" style="269" customWidth="1"/>
    <col min="6" max="16" width="0.875" style="269" customWidth="1"/>
    <col min="17" max="17" width="1.625" style="269" customWidth="1"/>
    <col min="18" max="21" width="0.875" style="269" customWidth="1"/>
    <col min="22" max="22" width="1.12109375" style="269" customWidth="1"/>
    <col min="23" max="29" width="0.875" style="269" customWidth="1"/>
    <col min="30" max="30" width="1.12109375" style="269" customWidth="1"/>
    <col min="31" max="32" width="0.875" style="269" customWidth="1"/>
    <col min="33" max="33" width="1.625" style="269" customWidth="1"/>
    <col min="34" max="37" width="0.875" style="269" customWidth="1"/>
    <col min="38" max="39" width="1.37890625" style="269" customWidth="1"/>
    <col min="40" max="47" width="0.875" style="269" customWidth="1"/>
    <col min="48" max="48" width="0.74609375" style="269" customWidth="1"/>
    <col min="49" max="49" width="0.5" style="269" customWidth="1"/>
    <col min="50" max="50" width="0.875" style="269" customWidth="1"/>
    <col min="51" max="51" width="1.37890625" style="269" customWidth="1"/>
    <col min="52" max="52" width="0.875" style="269" customWidth="1"/>
    <col min="53" max="53" width="1.25" style="269" customWidth="1"/>
    <col min="54" max="54" width="1.37890625" style="269" customWidth="1"/>
    <col min="55" max="55" width="0.875" style="269" customWidth="1"/>
    <col min="56" max="56" width="0.74609375" style="269" customWidth="1"/>
    <col min="57" max="57" width="1.25" style="269" customWidth="1"/>
    <col min="58" max="78" width="0.875" style="269" customWidth="1"/>
    <col min="79" max="79" width="0.6171875" style="269" customWidth="1"/>
    <col min="80" max="89" width="0.875" style="269" customWidth="1"/>
    <col min="90" max="90" width="0.74609375" style="269" customWidth="1"/>
    <col min="91" max="101" width="0.875" style="269" customWidth="1"/>
    <col min="102" max="102" width="1.4921875" style="269" customWidth="1"/>
    <col min="103" max="109" width="0.875" style="269" customWidth="1"/>
    <col min="110" max="110" width="0.12890625" style="269" customWidth="1"/>
    <col min="111" max="111" width="1.00390625" style="269" customWidth="1"/>
    <col min="112" max="195" width="0.875" style="269" customWidth="1"/>
    <col min="196" max="16384" width="9.00390625" style="269" customWidth="1"/>
  </cols>
  <sheetData>
    <row r="1" ht="32.25" customHeight="1"/>
    <row r="2" spans="2:109" ht="22.5" customHeight="1">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1156" t="s">
        <v>386</v>
      </c>
      <c r="AB2" s="1156"/>
      <c r="AC2" s="1156"/>
      <c r="AD2" s="1156"/>
      <c r="AE2" s="1156"/>
      <c r="AF2" s="1156"/>
      <c r="AG2" s="1156"/>
      <c r="AH2" s="1156"/>
      <c r="AI2" s="1156"/>
      <c r="AJ2" s="1156"/>
      <c r="AK2" s="1156"/>
      <c r="AL2" s="1156"/>
      <c r="AM2" s="1156"/>
      <c r="AN2" s="1156"/>
      <c r="AO2" s="1156"/>
      <c r="AP2" s="1156"/>
      <c r="AQ2" s="1156"/>
      <c r="AR2" s="1156"/>
      <c r="AS2" s="1156"/>
      <c r="AT2" s="1156"/>
      <c r="AU2" s="1156"/>
      <c r="AV2" s="1156"/>
      <c r="AW2" s="1156"/>
      <c r="AX2" s="1156"/>
      <c r="AY2" s="1156"/>
      <c r="AZ2" s="1156"/>
      <c r="BA2" s="1156"/>
      <c r="BB2" s="1156"/>
      <c r="BC2" s="1156"/>
      <c r="BD2" s="1156"/>
      <c r="BE2" s="1156"/>
      <c r="BF2" s="1156"/>
      <c r="BG2" s="1156"/>
      <c r="BH2" s="1156"/>
      <c r="BI2" s="1156"/>
      <c r="BJ2" s="1156"/>
      <c r="BK2" s="1156"/>
      <c r="BL2" s="1156"/>
      <c r="BM2" s="1156"/>
      <c r="BN2" s="1156"/>
      <c r="BO2" s="1156"/>
      <c r="BP2" s="1156"/>
      <c r="BQ2" s="1156"/>
      <c r="BR2" s="1156"/>
      <c r="BS2" s="1156"/>
      <c r="BT2" s="1156"/>
      <c r="BU2" s="1156"/>
      <c r="BV2" s="1156"/>
      <c r="BW2" s="1156"/>
      <c r="BX2" s="1156"/>
      <c r="BY2" s="1156"/>
      <c r="BZ2" s="1156"/>
      <c r="CA2" s="1156"/>
      <c r="CB2" s="1156"/>
      <c r="CC2" s="1156"/>
      <c r="CD2" s="1156"/>
      <c r="CE2" s="1156"/>
      <c r="CF2" s="1156"/>
      <c r="CG2" s="1156"/>
      <c r="CH2" s="1156"/>
      <c r="CI2" s="1156"/>
      <c r="CJ2" s="270"/>
      <c r="CK2" s="270"/>
      <c r="CL2" s="270"/>
      <c r="CM2" s="270"/>
      <c r="CN2" s="270"/>
      <c r="CO2" s="270"/>
      <c r="CP2" s="270"/>
      <c r="CQ2" s="270"/>
      <c r="CR2" s="270"/>
      <c r="CS2" s="270"/>
      <c r="CT2" s="270"/>
      <c r="CU2" s="270"/>
      <c r="CV2" s="270"/>
      <c r="CW2" s="270"/>
      <c r="CX2" s="270"/>
      <c r="CY2" s="270"/>
      <c r="CZ2" s="270"/>
      <c r="DA2" s="270"/>
      <c r="DB2" s="270"/>
      <c r="DC2" s="270"/>
      <c r="DD2" s="270"/>
      <c r="DE2" s="270"/>
    </row>
    <row r="3" spans="1:63" ht="14.25" customHeight="1">
      <c r="A3" s="271"/>
      <c r="B3" s="271"/>
      <c r="C3" s="271"/>
      <c r="D3" s="271"/>
      <c r="E3" s="271"/>
      <c r="F3" s="271"/>
      <c r="G3" s="271"/>
      <c r="H3" s="271"/>
      <c r="I3" s="271"/>
      <c r="J3" s="271"/>
      <c r="K3" s="271"/>
      <c r="L3" s="271"/>
      <c r="M3" s="271"/>
      <c r="N3" s="271"/>
      <c r="O3" s="271"/>
      <c r="Z3" s="272"/>
      <c r="AA3" s="272"/>
      <c r="BK3" s="273"/>
    </row>
    <row r="4" spans="1:108" ht="18.75" customHeight="1">
      <c r="A4" s="271"/>
      <c r="B4" s="271"/>
      <c r="C4" s="271"/>
      <c r="D4" s="271"/>
      <c r="E4" s="271"/>
      <c r="F4" s="271"/>
      <c r="G4" s="271"/>
      <c r="H4" s="271"/>
      <c r="I4" s="271"/>
      <c r="J4" s="271"/>
      <c r="K4" s="271"/>
      <c r="L4" s="271"/>
      <c r="M4" s="271"/>
      <c r="N4" s="271"/>
      <c r="O4" s="271"/>
      <c r="Z4" s="272"/>
      <c r="AA4" s="272"/>
      <c r="BK4" s="273"/>
      <c r="BZ4" s="274"/>
      <c r="CA4" s="1226">
        <f>'打込'!D9</f>
        <v>0</v>
      </c>
      <c r="CB4" s="1226"/>
      <c r="CC4" s="1226"/>
      <c r="CD4" s="1226"/>
      <c r="CE4" s="1226"/>
      <c r="CF4" s="1226"/>
      <c r="CG4" s="1226"/>
      <c r="CH4" s="1226"/>
      <c r="CI4" s="1226"/>
      <c r="CJ4" s="1226"/>
      <c r="CK4" s="1226"/>
      <c r="CL4" s="1226"/>
      <c r="CM4" s="1226"/>
      <c r="CN4" s="1226"/>
      <c r="CO4" s="1226"/>
      <c r="CP4" s="1226"/>
      <c r="CQ4" s="1226"/>
      <c r="CR4" s="1226"/>
      <c r="CS4" s="1226"/>
      <c r="CT4" s="1226" t="s">
        <v>434</v>
      </c>
      <c r="CU4" s="1226"/>
      <c r="CV4" s="1226"/>
      <c r="CW4" s="1226"/>
      <c r="CX4" s="1226"/>
      <c r="CY4" s="1226"/>
      <c r="CZ4" s="1226"/>
      <c r="DA4" s="1226"/>
      <c r="DB4" s="1226"/>
      <c r="DC4" s="1226"/>
      <c r="DD4" s="1226"/>
    </row>
    <row r="5" spans="1:63" ht="5.25" customHeight="1">
      <c r="A5" s="271"/>
      <c r="B5" s="271"/>
      <c r="C5" s="271"/>
      <c r="D5" s="271"/>
      <c r="E5" s="271"/>
      <c r="F5" s="271"/>
      <c r="G5" s="271"/>
      <c r="H5" s="271"/>
      <c r="I5" s="271"/>
      <c r="J5" s="271"/>
      <c r="K5" s="271"/>
      <c r="L5" s="271"/>
      <c r="M5" s="271"/>
      <c r="N5" s="271"/>
      <c r="O5" s="271"/>
      <c r="Z5" s="272"/>
      <c r="AA5" s="272"/>
      <c r="BK5" s="273"/>
    </row>
    <row r="6" spans="1:108" ht="21" customHeight="1">
      <c r="A6" s="275"/>
      <c r="B6" s="275"/>
      <c r="C6" s="275"/>
      <c r="D6" s="1085" t="s">
        <v>31</v>
      </c>
      <c r="E6" s="1092"/>
      <c r="F6" s="1092"/>
      <c r="G6" s="1092"/>
      <c r="H6" s="1092"/>
      <c r="I6" s="1092"/>
      <c r="J6" s="1092"/>
      <c r="K6" s="1092"/>
      <c r="L6" s="1092"/>
      <c r="M6" s="1092"/>
      <c r="N6" s="1199" t="s">
        <v>30</v>
      </c>
      <c r="O6" s="1200"/>
      <c r="P6" s="1200"/>
      <c r="Q6" s="1200"/>
      <c r="R6" s="1200"/>
      <c r="S6" s="1200"/>
      <c r="T6" s="1200"/>
      <c r="U6" s="1200"/>
      <c r="V6" s="1201"/>
      <c r="W6" s="1091" t="s">
        <v>32</v>
      </c>
      <c r="X6" s="1086"/>
      <c r="Y6" s="1086"/>
      <c r="Z6" s="1086"/>
      <c r="AA6" s="1086"/>
      <c r="AB6" s="1086"/>
      <c r="AC6" s="1086"/>
      <c r="AD6" s="1086"/>
      <c r="AE6" s="1092"/>
      <c r="AF6" s="1093"/>
      <c r="AG6" s="1086" t="s">
        <v>33</v>
      </c>
      <c r="AH6" s="1092"/>
      <c r="AI6" s="1092"/>
      <c r="AJ6" s="1092"/>
      <c r="AK6" s="1092"/>
      <c r="AL6" s="1092"/>
      <c r="AM6" s="1092"/>
      <c r="AN6" s="1092"/>
      <c r="AO6" s="1165"/>
      <c r="AP6" s="271"/>
      <c r="BT6" s="271"/>
      <c r="BU6" s="271"/>
      <c r="CA6" s="1085" t="s">
        <v>286</v>
      </c>
      <c r="CB6" s="1086"/>
      <c r="CC6" s="1086"/>
      <c r="CD6" s="1086"/>
      <c r="CE6" s="1086"/>
      <c r="CF6" s="1086"/>
      <c r="CG6" s="1086"/>
      <c r="CH6" s="1086"/>
      <c r="CI6" s="1086"/>
      <c r="CJ6" s="1086"/>
      <c r="CK6" s="1091" t="s">
        <v>287</v>
      </c>
      <c r="CL6" s="1092"/>
      <c r="CM6" s="1092"/>
      <c r="CN6" s="1092"/>
      <c r="CO6" s="1092"/>
      <c r="CP6" s="1092"/>
      <c r="CQ6" s="1092"/>
      <c r="CR6" s="1092"/>
      <c r="CS6" s="1092"/>
      <c r="CT6" s="1093"/>
      <c r="CU6" s="1086" t="s">
        <v>33</v>
      </c>
      <c r="CV6" s="1086"/>
      <c r="CW6" s="1086"/>
      <c r="CX6" s="1086"/>
      <c r="CY6" s="1086"/>
      <c r="CZ6" s="1086"/>
      <c r="DA6" s="1086"/>
      <c r="DB6" s="1086"/>
      <c r="DC6" s="1092"/>
      <c r="DD6" s="1165"/>
    </row>
    <row r="7" spans="1:108" ht="18" customHeight="1">
      <c r="A7" s="275"/>
      <c r="B7" s="275"/>
      <c r="C7" s="275"/>
      <c r="D7" s="1115"/>
      <c r="E7" s="1116"/>
      <c r="F7" s="1116"/>
      <c r="G7" s="1116"/>
      <c r="H7" s="1116"/>
      <c r="I7" s="1116"/>
      <c r="J7" s="1116"/>
      <c r="K7" s="1116"/>
      <c r="L7" s="1116"/>
      <c r="M7" s="1116"/>
      <c r="N7" s="1202"/>
      <c r="O7" s="1203"/>
      <c r="P7" s="1203"/>
      <c r="Q7" s="1203"/>
      <c r="R7" s="1203"/>
      <c r="S7" s="1203"/>
      <c r="T7" s="1203"/>
      <c r="U7" s="1203"/>
      <c r="V7" s="1204"/>
      <c r="W7" s="1179"/>
      <c r="X7" s="1116"/>
      <c r="Y7" s="1116"/>
      <c r="Z7" s="1116"/>
      <c r="AA7" s="1116"/>
      <c r="AB7" s="1116"/>
      <c r="AC7" s="1116"/>
      <c r="AD7" s="1116"/>
      <c r="AE7" s="1116"/>
      <c r="AF7" s="1180"/>
      <c r="AG7" s="1116"/>
      <c r="AH7" s="1116"/>
      <c r="AI7" s="1116"/>
      <c r="AJ7" s="1116"/>
      <c r="AK7" s="1116"/>
      <c r="AL7" s="1116"/>
      <c r="AM7" s="1116"/>
      <c r="AN7" s="1116"/>
      <c r="AO7" s="1163"/>
      <c r="AP7" s="271"/>
      <c r="AQ7" s="271"/>
      <c r="AR7" s="271"/>
      <c r="AS7" s="271"/>
      <c r="AT7" s="271"/>
      <c r="AU7" s="271"/>
      <c r="AV7" s="271"/>
      <c r="AW7" s="271"/>
      <c r="AX7" s="271"/>
      <c r="AY7" s="271"/>
      <c r="AZ7" s="271"/>
      <c r="BA7" s="271"/>
      <c r="BB7" s="271"/>
      <c r="BC7" s="271"/>
      <c r="BD7" s="271"/>
      <c r="BE7" s="271"/>
      <c r="BF7" s="271"/>
      <c r="BG7" s="271"/>
      <c r="BH7" s="271"/>
      <c r="BI7" s="271"/>
      <c r="BJ7" s="271"/>
      <c r="BK7" s="271"/>
      <c r="BL7" s="271"/>
      <c r="BM7" s="271"/>
      <c r="BN7" s="271"/>
      <c r="BO7" s="271"/>
      <c r="BP7" s="271"/>
      <c r="BQ7" s="271"/>
      <c r="BR7" s="271"/>
      <c r="BS7" s="271"/>
      <c r="BT7" s="271"/>
      <c r="BU7" s="271"/>
      <c r="CA7" s="1087"/>
      <c r="CB7" s="1088"/>
      <c r="CC7" s="1088"/>
      <c r="CD7" s="1088"/>
      <c r="CE7" s="1088"/>
      <c r="CF7" s="1088"/>
      <c r="CG7" s="1088"/>
      <c r="CH7" s="1088"/>
      <c r="CI7" s="1088"/>
      <c r="CJ7" s="1088"/>
      <c r="CK7" s="1185"/>
      <c r="CL7" s="1186"/>
      <c r="CM7" s="1186"/>
      <c r="CN7" s="1186"/>
      <c r="CO7" s="1186"/>
      <c r="CP7" s="1186"/>
      <c r="CQ7" s="1186"/>
      <c r="CR7" s="1186"/>
      <c r="CS7" s="1186"/>
      <c r="CT7" s="1187"/>
      <c r="CU7" s="1088"/>
      <c r="CV7" s="1088"/>
      <c r="CW7" s="1088"/>
      <c r="CX7" s="1088"/>
      <c r="CY7" s="1088"/>
      <c r="CZ7" s="1088"/>
      <c r="DA7" s="1088"/>
      <c r="DB7" s="1088"/>
      <c r="DC7" s="1088"/>
      <c r="DD7" s="1191"/>
    </row>
    <row r="8" spans="1:108" ht="12.75" customHeight="1">
      <c r="A8" s="275"/>
      <c r="B8" s="275"/>
      <c r="C8" s="275"/>
      <c r="D8" s="1115"/>
      <c r="E8" s="1116"/>
      <c r="F8" s="1116"/>
      <c r="G8" s="1116"/>
      <c r="H8" s="1116"/>
      <c r="I8" s="1116"/>
      <c r="J8" s="1116"/>
      <c r="K8" s="1116"/>
      <c r="L8" s="1116"/>
      <c r="M8" s="1116"/>
      <c r="N8" s="1205"/>
      <c r="O8" s="1206"/>
      <c r="P8" s="1206"/>
      <c r="Q8" s="1206"/>
      <c r="R8" s="1206"/>
      <c r="S8" s="1206"/>
      <c r="T8" s="1206"/>
      <c r="U8" s="1206"/>
      <c r="V8" s="1207"/>
      <c r="W8" s="1179"/>
      <c r="X8" s="1116"/>
      <c r="Y8" s="1116"/>
      <c r="Z8" s="1116"/>
      <c r="AA8" s="1116"/>
      <c r="AB8" s="1116"/>
      <c r="AC8" s="1116"/>
      <c r="AD8" s="1116"/>
      <c r="AE8" s="1116"/>
      <c r="AF8" s="1180"/>
      <c r="AG8" s="1116"/>
      <c r="AH8" s="1116"/>
      <c r="AI8" s="1116"/>
      <c r="AJ8" s="1116"/>
      <c r="AK8" s="1116"/>
      <c r="AL8" s="1116"/>
      <c r="AM8" s="1116"/>
      <c r="AN8" s="1116"/>
      <c r="AO8" s="1163"/>
      <c r="AP8" s="271"/>
      <c r="AQ8" s="271"/>
      <c r="AR8" s="271"/>
      <c r="AS8" s="271"/>
      <c r="AT8" s="271"/>
      <c r="AU8" s="271"/>
      <c r="AV8" s="271"/>
      <c r="AW8" s="271"/>
      <c r="AX8" s="271"/>
      <c r="AY8" s="271"/>
      <c r="AZ8" s="271"/>
      <c r="BA8" s="271"/>
      <c r="BB8" s="271"/>
      <c r="BC8" s="271"/>
      <c r="BD8" s="271"/>
      <c r="BE8" s="271"/>
      <c r="BF8" s="271"/>
      <c r="BG8" s="271"/>
      <c r="BH8" s="271"/>
      <c r="BI8" s="271"/>
      <c r="BJ8" s="271"/>
      <c r="BK8" s="271"/>
      <c r="BL8" s="271"/>
      <c r="BM8" s="271"/>
      <c r="BN8" s="271"/>
      <c r="BO8" s="271"/>
      <c r="BP8" s="271"/>
      <c r="BQ8" s="271"/>
      <c r="BR8" s="271"/>
      <c r="BS8" s="271"/>
      <c r="CA8" s="1087"/>
      <c r="CB8" s="1088"/>
      <c r="CC8" s="1088"/>
      <c r="CD8" s="1088"/>
      <c r="CE8" s="1088"/>
      <c r="CF8" s="1088"/>
      <c r="CG8" s="1088"/>
      <c r="CH8" s="1088"/>
      <c r="CI8" s="1088"/>
      <c r="CJ8" s="1088"/>
      <c r="CK8" s="1185"/>
      <c r="CL8" s="1186"/>
      <c r="CM8" s="1186"/>
      <c r="CN8" s="1186"/>
      <c r="CO8" s="1186"/>
      <c r="CP8" s="1186"/>
      <c r="CQ8" s="1186"/>
      <c r="CR8" s="1186"/>
      <c r="CS8" s="1186"/>
      <c r="CT8" s="1187"/>
      <c r="CU8" s="1088"/>
      <c r="CV8" s="1088"/>
      <c r="CW8" s="1088"/>
      <c r="CX8" s="1088"/>
      <c r="CY8" s="1088"/>
      <c r="CZ8" s="1088"/>
      <c r="DA8" s="1088"/>
      <c r="DB8" s="1088"/>
      <c r="DC8" s="1088"/>
      <c r="DD8" s="1191"/>
    </row>
    <row r="9" spans="1:108" ht="9.75" customHeight="1">
      <c r="A9" s="275"/>
      <c r="B9" s="275"/>
      <c r="C9" s="275"/>
      <c r="D9" s="1225"/>
      <c r="E9" s="1155"/>
      <c r="F9" s="1155"/>
      <c r="G9" s="1155"/>
      <c r="H9" s="1155"/>
      <c r="I9" s="1155"/>
      <c r="J9" s="1155"/>
      <c r="K9" s="1155"/>
      <c r="L9" s="1155"/>
      <c r="M9" s="1155"/>
      <c r="N9" s="1205"/>
      <c r="O9" s="1206"/>
      <c r="P9" s="1206"/>
      <c r="Q9" s="1206"/>
      <c r="R9" s="1206"/>
      <c r="S9" s="1206"/>
      <c r="T9" s="1206"/>
      <c r="U9" s="1206"/>
      <c r="V9" s="1207"/>
      <c r="W9" s="1181"/>
      <c r="X9" s="1155"/>
      <c r="Y9" s="1155"/>
      <c r="Z9" s="1155"/>
      <c r="AA9" s="1155"/>
      <c r="AB9" s="1155"/>
      <c r="AC9" s="1155"/>
      <c r="AD9" s="1155"/>
      <c r="AE9" s="1155"/>
      <c r="AF9" s="1182"/>
      <c r="AG9" s="1155"/>
      <c r="AH9" s="1155"/>
      <c r="AI9" s="1155"/>
      <c r="AJ9" s="1155"/>
      <c r="AK9" s="1155"/>
      <c r="AL9" s="1155"/>
      <c r="AM9" s="1155"/>
      <c r="AN9" s="1155"/>
      <c r="AO9" s="1164"/>
      <c r="CA9" s="1089"/>
      <c r="CB9" s="1090"/>
      <c r="CC9" s="1090"/>
      <c r="CD9" s="1090"/>
      <c r="CE9" s="1090"/>
      <c r="CF9" s="1090"/>
      <c r="CG9" s="1090"/>
      <c r="CH9" s="1090"/>
      <c r="CI9" s="1090"/>
      <c r="CJ9" s="1090"/>
      <c r="CK9" s="1188"/>
      <c r="CL9" s="1189"/>
      <c r="CM9" s="1189"/>
      <c r="CN9" s="1189"/>
      <c r="CO9" s="1189"/>
      <c r="CP9" s="1189"/>
      <c r="CQ9" s="1189"/>
      <c r="CR9" s="1189"/>
      <c r="CS9" s="1189"/>
      <c r="CT9" s="1190"/>
      <c r="CU9" s="1090"/>
      <c r="CV9" s="1090"/>
      <c r="CW9" s="1090"/>
      <c r="CX9" s="1090"/>
      <c r="CY9" s="1090"/>
      <c r="CZ9" s="1090"/>
      <c r="DA9" s="1090"/>
      <c r="DB9" s="1090"/>
      <c r="DC9" s="1090"/>
      <c r="DD9" s="1192"/>
    </row>
    <row r="10" spans="1:63" ht="5.25" customHeight="1">
      <c r="A10" s="271"/>
      <c r="B10" s="271"/>
      <c r="C10" s="271"/>
      <c r="D10" s="271"/>
      <c r="E10" s="271"/>
      <c r="F10" s="271"/>
      <c r="G10" s="271"/>
      <c r="H10" s="271"/>
      <c r="I10" s="271"/>
      <c r="J10" s="271"/>
      <c r="K10" s="271"/>
      <c r="L10" s="271"/>
      <c r="M10" s="271"/>
      <c r="N10" s="271"/>
      <c r="O10" s="271"/>
      <c r="Z10" s="272"/>
      <c r="AA10" s="272"/>
      <c r="BK10" s="273"/>
    </row>
    <row r="11" spans="1:109" ht="19.5" customHeight="1">
      <c r="A11" s="281" t="s">
        <v>265</v>
      </c>
      <c r="B11" s="281"/>
      <c r="C11" s="281"/>
      <c r="D11" s="281"/>
      <c r="E11" s="281"/>
      <c r="F11" s="281"/>
      <c r="G11" s="281"/>
      <c r="H11" s="281"/>
      <c r="I11" s="281"/>
      <c r="J11" s="281"/>
      <c r="K11" s="281"/>
      <c r="L11" s="281"/>
      <c r="M11" s="281"/>
      <c r="N11" s="281"/>
      <c r="O11" s="281"/>
      <c r="P11" s="281"/>
      <c r="Q11" s="281"/>
      <c r="R11" s="28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271"/>
      <c r="AV11" s="271"/>
      <c r="AW11" s="271"/>
      <c r="AX11" s="271"/>
      <c r="AY11" s="271"/>
      <c r="AZ11" s="271"/>
      <c r="BA11" s="271"/>
      <c r="BB11" s="271"/>
      <c r="BC11" s="271"/>
      <c r="BD11" s="271"/>
      <c r="BE11" s="271"/>
      <c r="BF11" s="271"/>
      <c r="BG11" s="271"/>
      <c r="BH11" s="271"/>
      <c r="BI11" s="271"/>
      <c r="BJ11" s="271"/>
      <c r="BK11" s="271"/>
      <c r="BL11" s="271"/>
      <c r="BM11" s="271"/>
      <c r="BO11" s="271"/>
      <c r="BP11" s="271"/>
      <c r="BW11" s="1116"/>
      <c r="BX11" s="1029"/>
      <c r="BY11" s="1029"/>
      <c r="BZ11" s="1029"/>
      <c r="CA11" s="1029"/>
      <c r="CB11" s="1184">
        <f>'打込'!D10</f>
        <v>0</v>
      </c>
      <c r="CC11" s="1184"/>
      <c r="CD11" s="1184"/>
      <c r="CE11" s="1184"/>
      <c r="CF11" s="1184"/>
      <c r="CG11" s="1184"/>
      <c r="CH11" s="1184"/>
      <c r="CI11" s="1184"/>
      <c r="CJ11" s="1184"/>
      <c r="CK11" s="1184"/>
      <c r="CL11" s="1184"/>
      <c r="CM11" s="1184"/>
      <c r="CN11" s="1184"/>
      <c r="CO11" s="1184"/>
      <c r="CP11" s="1184"/>
      <c r="CQ11" s="1184"/>
      <c r="CR11" s="1184"/>
      <c r="CS11" s="1184"/>
      <c r="CT11" s="1184"/>
      <c r="CU11" s="1184"/>
      <c r="CV11" s="1184"/>
      <c r="CW11" s="1184"/>
      <c r="CX11" s="1155" t="s">
        <v>264</v>
      </c>
      <c r="CY11" s="1155"/>
      <c r="CZ11" s="1155"/>
      <c r="DA11" s="1155"/>
      <c r="DB11" s="1155"/>
      <c r="DC11" s="1155"/>
      <c r="DD11" s="1155"/>
      <c r="DE11" s="1155"/>
    </row>
    <row r="12" spans="1:113" ht="24.75" customHeight="1">
      <c r="A12" s="1122" t="s">
        <v>102</v>
      </c>
      <c r="B12" s="1123"/>
      <c r="C12" s="1123"/>
      <c r="D12" s="1124"/>
      <c r="E12" s="1208" t="s">
        <v>113</v>
      </c>
      <c r="F12" s="1209"/>
      <c r="G12" s="1209"/>
      <c r="H12" s="1209"/>
      <c r="I12" s="1209"/>
      <c r="J12" s="1209"/>
      <c r="K12" s="1209"/>
      <c r="L12" s="1209"/>
      <c r="M12" s="1209"/>
      <c r="N12" s="1209"/>
      <c r="O12" s="1209"/>
      <c r="P12" s="1210"/>
      <c r="Q12" s="1217" t="s">
        <v>56</v>
      </c>
      <c r="R12" s="1218"/>
      <c r="S12" s="1218"/>
      <c r="T12" s="1219"/>
      <c r="U12" s="1222">
        <f>IF('打込'!D11="","",'打込'!D11)</f>
      </c>
      <c r="V12" s="1222"/>
      <c r="W12" s="1222"/>
      <c r="X12" s="1222"/>
      <c r="Y12" s="1222"/>
      <c r="Z12" s="1222"/>
      <c r="AA12" s="1222"/>
      <c r="AB12" s="1222"/>
      <c r="AC12" s="1222"/>
      <c r="AD12" s="1222"/>
      <c r="AE12" s="1222"/>
      <c r="AF12" s="1222"/>
      <c r="AG12" s="1222"/>
      <c r="AH12" s="1193" t="s">
        <v>7</v>
      </c>
      <c r="AI12" s="1194"/>
      <c r="AJ12" s="1194"/>
      <c r="AK12" s="1194"/>
      <c r="AL12" s="1194"/>
      <c r="AM12" s="1194"/>
      <c r="AN12" s="1194"/>
      <c r="AO12" s="1195"/>
      <c r="AP12" s="282"/>
      <c r="AQ12" s="282"/>
      <c r="AR12" s="1183">
        <f>'打込'!D13</f>
        <v>0</v>
      </c>
      <c r="AS12" s="1183"/>
      <c r="AT12" s="1183"/>
      <c r="AU12" s="1183"/>
      <c r="AV12" s="1183"/>
      <c r="AW12" s="1183"/>
      <c r="AX12" s="1183"/>
      <c r="AY12" s="1183"/>
      <c r="AZ12" s="1183"/>
      <c r="BA12" s="1183"/>
      <c r="BB12" s="1183"/>
      <c r="BC12" s="1183"/>
      <c r="BD12" s="1183"/>
      <c r="BE12" s="1183"/>
      <c r="BF12" s="1183"/>
      <c r="BG12" s="1183"/>
      <c r="BH12" s="1183"/>
      <c r="BI12" s="1183"/>
      <c r="BJ12" s="1183"/>
      <c r="BK12" s="1183"/>
      <c r="BL12" s="1183"/>
      <c r="BM12" s="1183"/>
      <c r="BN12" s="1183"/>
      <c r="BO12" s="1183"/>
      <c r="BP12" s="1183"/>
      <c r="BQ12" s="1183"/>
      <c r="BR12" s="1183"/>
      <c r="BS12" s="1183"/>
      <c r="BT12" s="1183"/>
      <c r="BU12" s="1171" t="s">
        <v>284</v>
      </c>
      <c r="BV12" s="1171"/>
      <c r="BW12" s="1171"/>
      <c r="BX12" s="1171"/>
      <c r="BY12" s="1171"/>
      <c r="BZ12" s="1171"/>
      <c r="CA12" s="283"/>
      <c r="CB12" s="283"/>
      <c r="CC12" s="283"/>
      <c r="CD12" s="283"/>
      <c r="CE12" s="283"/>
      <c r="CF12" s="283"/>
      <c r="CG12" s="283"/>
      <c r="CH12" s="283"/>
      <c r="CI12" s="283"/>
      <c r="CJ12" s="283"/>
      <c r="CK12" s="283"/>
      <c r="CL12" s="283"/>
      <c r="CM12" s="283"/>
      <c r="CN12" s="283"/>
      <c r="CO12" s="283"/>
      <c r="CP12" s="283"/>
      <c r="CQ12" s="283"/>
      <c r="CR12" s="283"/>
      <c r="CS12" s="283"/>
      <c r="CT12" s="283"/>
      <c r="CU12" s="283"/>
      <c r="CV12" s="283"/>
      <c r="CW12" s="283"/>
      <c r="CX12" s="283"/>
      <c r="CY12" s="283"/>
      <c r="CZ12" s="283"/>
      <c r="DA12" s="283"/>
      <c r="DB12" s="283"/>
      <c r="DC12" s="283"/>
      <c r="DD12" s="283"/>
      <c r="DE12" s="284"/>
      <c r="DF12" s="271"/>
      <c r="DG12" s="271"/>
      <c r="DH12" s="271"/>
      <c r="DI12" s="271"/>
    </row>
    <row r="13" spans="1:113" ht="9" customHeight="1">
      <c r="A13" s="1125"/>
      <c r="B13" s="1126"/>
      <c r="C13" s="1126"/>
      <c r="D13" s="1127"/>
      <c r="E13" s="1211"/>
      <c r="F13" s="1212"/>
      <c r="G13" s="1212"/>
      <c r="H13" s="1212"/>
      <c r="I13" s="1212"/>
      <c r="J13" s="1212"/>
      <c r="K13" s="1212"/>
      <c r="L13" s="1212"/>
      <c r="M13" s="1212"/>
      <c r="N13" s="1212"/>
      <c r="O13" s="1212"/>
      <c r="P13" s="1213"/>
      <c r="Q13" s="1023"/>
      <c r="R13" s="1024"/>
      <c r="S13" s="1024"/>
      <c r="T13" s="1025"/>
      <c r="U13" s="1223"/>
      <c r="V13" s="1223"/>
      <c r="W13" s="1223"/>
      <c r="X13" s="1223"/>
      <c r="Y13" s="1223"/>
      <c r="Z13" s="1223"/>
      <c r="AA13" s="1223"/>
      <c r="AB13" s="1223"/>
      <c r="AC13" s="1223"/>
      <c r="AD13" s="1223"/>
      <c r="AE13" s="1223"/>
      <c r="AF13" s="1223"/>
      <c r="AG13" s="1223"/>
      <c r="AH13" s="1157" t="s">
        <v>100</v>
      </c>
      <c r="AI13" s="1158"/>
      <c r="AJ13" s="1158"/>
      <c r="AK13" s="1158"/>
      <c r="AL13" s="1158"/>
      <c r="AM13" s="1158"/>
      <c r="AN13" s="1158"/>
      <c r="AO13" s="1159"/>
      <c r="AP13" s="285"/>
      <c r="AQ13" s="285"/>
      <c r="AR13" s="1178">
        <f>'打込'!D15</f>
        <v>0</v>
      </c>
      <c r="AS13" s="1178"/>
      <c r="AT13" s="1178"/>
      <c r="AU13" s="1178"/>
      <c r="AV13" s="1178"/>
      <c r="AW13" s="1178"/>
      <c r="AX13" s="1178"/>
      <c r="AY13" s="1178"/>
      <c r="AZ13" s="1178"/>
      <c r="BA13" s="1178"/>
      <c r="BB13" s="1178"/>
      <c r="BC13" s="1178"/>
      <c r="BD13" s="1178"/>
      <c r="BE13" s="1178"/>
      <c r="BF13" s="1178"/>
      <c r="BG13" s="1178"/>
      <c r="BH13" s="1178"/>
      <c r="BI13" s="1178"/>
      <c r="BJ13" s="1178"/>
      <c r="BK13" s="1178"/>
      <c r="BL13" s="285"/>
      <c r="BM13" s="285"/>
      <c r="BN13" s="285"/>
      <c r="BO13" s="285"/>
      <c r="BP13" s="285"/>
      <c r="BQ13" s="285"/>
      <c r="BR13" s="285"/>
      <c r="BS13" s="285"/>
      <c r="BT13" s="285"/>
      <c r="BU13" s="285"/>
      <c r="BV13" s="285"/>
      <c r="BW13" s="285"/>
      <c r="BX13" s="285"/>
      <c r="BY13" s="285"/>
      <c r="BZ13" s="1172" t="s">
        <v>266</v>
      </c>
      <c r="CA13" s="1173"/>
      <c r="CB13" s="1173"/>
      <c r="CC13" s="1174"/>
      <c r="CD13" s="285"/>
      <c r="CE13" s="285"/>
      <c r="CF13" s="1138">
        <f>'打込'!D16</f>
        <v>0</v>
      </c>
      <c r="CG13" s="1138"/>
      <c r="CH13" s="1138"/>
      <c r="CI13" s="1138"/>
      <c r="CJ13" s="1138"/>
      <c r="CK13" s="1138"/>
      <c r="CL13" s="1138"/>
      <c r="CM13" s="1138"/>
      <c r="CN13" s="1138"/>
      <c r="CO13" s="1138"/>
      <c r="CP13" s="1138"/>
      <c r="CQ13" s="1138"/>
      <c r="CR13" s="1138"/>
      <c r="CS13" s="1138"/>
      <c r="CT13" s="1138"/>
      <c r="CU13" s="1138"/>
      <c r="CV13" s="1138"/>
      <c r="CW13" s="1138"/>
      <c r="CX13" s="1138"/>
      <c r="CY13" s="1138"/>
      <c r="CZ13" s="285"/>
      <c r="DA13" s="285"/>
      <c r="DB13" s="285"/>
      <c r="DC13" s="285"/>
      <c r="DD13" s="285"/>
      <c r="DE13" s="286"/>
      <c r="DF13" s="271"/>
      <c r="DG13" s="271"/>
      <c r="DH13" s="271"/>
      <c r="DI13" s="271"/>
    </row>
    <row r="14" spans="1:113" ht="9" customHeight="1">
      <c r="A14" s="1125"/>
      <c r="B14" s="1126"/>
      <c r="C14" s="1126"/>
      <c r="D14" s="1127"/>
      <c r="E14" s="1211"/>
      <c r="F14" s="1212"/>
      <c r="G14" s="1212"/>
      <c r="H14" s="1212"/>
      <c r="I14" s="1212"/>
      <c r="J14" s="1212"/>
      <c r="K14" s="1212"/>
      <c r="L14" s="1212"/>
      <c r="M14" s="1212"/>
      <c r="N14" s="1212"/>
      <c r="O14" s="1212"/>
      <c r="P14" s="1213"/>
      <c r="Q14" s="1220" t="s">
        <v>1</v>
      </c>
      <c r="R14" s="1135"/>
      <c r="S14" s="1135"/>
      <c r="T14" s="1221"/>
      <c r="U14" s="1224">
        <f>IF('打込'!D12="","",'打込'!D12)</f>
      </c>
      <c r="V14" s="1224"/>
      <c r="W14" s="1224"/>
      <c r="X14" s="1224"/>
      <c r="Y14" s="1224"/>
      <c r="Z14" s="1224"/>
      <c r="AA14" s="1224"/>
      <c r="AB14" s="1224"/>
      <c r="AC14" s="1224"/>
      <c r="AD14" s="1224"/>
      <c r="AE14" s="1224"/>
      <c r="AF14" s="1224"/>
      <c r="AG14" s="1224"/>
      <c r="AH14" s="1160"/>
      <c r="AI14" s="1161"/>
      <c r="AJ14" s="1161"/>
      <c r="AK14" s="1161"/>
      <c r="AL14" s="1161"/>
      <c r="AM14" s="1161"/>
      <c r="AN14" s="1161"/>
      <c r="AO14" s="1162"/>
      <c r="AP14" s="287"/>
      <c r="AQ14" s="287"/>
      <c r="AR14" s="1168"/>
      <c r="AS14" s="1168"/>
      <c r="AT14" s="1168"/>
      <c r="AU14" s="1168"/>
      <c r="AV14" s="1168"/>
      <c r="AW14" s="1168"/>
      <c r="AX14" s="1168"/>
      <c r="AY14" s="1168"/>
      <c r="AZ14" s="1168"/>
      <c r="BA14" s="1168"/>
      <c r="BB14" s="1168"/>
      <c r="BC14" s="1168"/>
      <c r="BD14" s="1168"/>
      <c r="BE14" s="1168"/>
      <c r="BF14" s="1168"/>
      <c r="BG14" s="1168"/>
      <c r="BH14" s="1168"/>
      <c r="BI14" s="1168"/>
      <c r="BJ14" s="1168"/>
      <c r="BK14" s="1168"/>
      <c r="BL14" s="288"/>
      <c r="BM14" s="288"/>
      <c r="BN14" s="288"/>
      <c r="BO14" s="288"/>
      <c r="BP14" s="288"/>
      <c r="BQ14" s="288"/>
      <c r="BR14" s="288"/>
      <c r="BS14" s="288"/>
      <c r="BT14" s="288"/>
      <c r="BU14" s="288"/>
      <c r="BV14" s="288"/>
      <c r="BW14" s="288"/>
      <c r="BX14" s="288"/>
      <c r="BY14" s="288"/>
      <c r="BZ14" s="1175"/>
      <c r="CA14" s="1176"/>
      <c r="CB14" s="1176"/>
      <c r="CC14" s="1177"/>
      <c r="CD14" s="288"/>
      <c r="CE14" s="288"/>
      <c r="CF14" s="1139"/>
      <c r="CG14" s="1139"/>
      <c r="CH14" s="1139"/>
      <c r="CI14" s="1139"/>
      <c r="CJ14" s="1139"/>
      <c r="CK14" s="1139"/>
      <c r="CL14" s="1139"/>
      <c r="CM14" s="1139"/>
      <c r="CN14" s="1139"/>
      <c r="CO14" s="1139"/>
      <c r="CP14" s="1139"/>
      <c r="CQ14" s="1139"/>
      <c r="CR14" s="1139"/>
      <c r="CS14" s="1139"/>
      <c r="CT14" s="1139"/>
      <c r="CU14" s="1139"/>
      <c r="CV14" s="1139"/>
      <c r="CW14" s="1139"/>
      <c r="CX14" s="1139"/>
      <c r="CY14" s="1139"/>
      <c r="CZ14" s="288"/>
      <c r="DA14" s="288"/>
      <c r="DB14" s="288"/>
      <c r="DC14" s="288"/>
      <c r="DD14" s="288"/>
      <c r="DE14" s="289"/>
      <c r="DF14" s="271"/>
      <c r="DG14" s="271"/>
      <c r="DH14" s="271"/>
      <c r="DI14" s="271"/>
    </row>
    <row r="15" spans="1:113" ht="24.75" customHeight="1">
      <c r="A15" s="1125"/>
      <c r="B15" s="1126"/>
      <c r="C15" s="1126"/>
      <c r="D15" s="1127"/>
      <c r="E15" s="1214"/>
      <c r="F15" s="1215"/>
      <c r="G15" s="1215"/>
      <c r="H15" s="1215"/>
      <c r="I15" s="1215"/>
      <c r="J15" s="1215"/>
      <c r="K15" s="1215"/>
      <c r="L15" s="1215"/>
      <c r="M15" s="1215"/>
      <c r="N15" s="1215"/>
      <c r="O15" s="1215"/>
      <c r="P15" s="1216"/>
      <c r="Q15" s="1023"/>
      <c r="R15" s="1024"/>
      <c r="S15" s="1024"/>
      <c r="T15" s="1025"/>
      <c r="U15" s="1223"/>
      <c r="V15" s="1223"/>
      <c r="W15" s="1223"/>
      <c r="X15" s="1223"/>
      <c r="Y15" s="1223"/>
      <c r="Z15" s="1223"/>
      <c r="AA15" s="1223"/>
      <c r="AB15" s="1223"/>
      <c r="AC15" s="1223"/>
      <c r="AD15" s="1223"/>
      <c r="AE15" s="1223"/>
      <c r="AF15" s="1223"/>
      <c r="AG15" s="1223"/>
      <c r="AH15" s="1069" t="s">
        <v>6</v>
      </c>
      <c r="AI15" s="1070"/>
      <c r="AJ15" s="1070"/>
      <c r="AK15" s="1070"/>
      <c r="AL15" s="1070"/>
      <c r="AM15" s="1070"/>
      <c r="AN15" s="1070"/>
      <c r="AO15" s="1071"/>
      <c r="AP15" s="290"/>
      <c r="AQ15" s="290"/>
      <c r="AR15" s="1020">
        <f>IF('打込'!D14="","",'打込'!D14)</f>
      </c>
      <c r="AS15" s="1020"/>
      <c r="AT15" s="1020"/>
      <c r="AU15" s="1020"/>
      <c r="AV15" s="1020"/>
      <c r="AW15" s="1020"/>
      <c r="AX15" s="1020"/>
      <c r="AY15" s="1020"/>
      <c r="AZ15" s="1020"/>
      <c r="BA15" s="1020"/>
      <c r="BB15" s="1020"/>
      <c r="BC15" s="1020"/>
      <c r="BD15" s="1020"/>
      <c r="BE15" s="1020"/>
      <c r="BF15" s="1020"/>
      <c r="BG15" s="1020"/>
      <c r="BH15" s="1020"/>
      <c r="BI15" s="1020"/>
      <c r="BJ15" s="1020"/>
      <c r="BK15" s="1020"/>
      <c r="BL15" s="1020"/>
      <c r="BM15" s="1020"/>
      <c r="BN15" s="1020"/>
      <c r="BO15" s="1020"/>
      <c r="BP15" s="1020"/>
      <c r="BQ15" s="1020"/>
      <c r="BR15" s="1020"/>
      <c r="BS15" s="1020"/>
      <c r="BT15" s="1020"/>
      <c r="BU15" s="1020"/>
      <c r="BV15" s="1020"/>
      <c r="BW15" s="1020"/>
      <c r="BX15" s="1020"/>
      <c r="BY15" s="1020"/>
      <c r="BZ15" s="1020"/>
      <c r="CA15" s="1020"/>
      <c r="CB15" s="1020"/>
      <c r="CC15" s="1020"/>
      <c r="CD15" s="1020"/>
      <c r="CE15" s="1020"/>
      <c r="CF15" s="1020"/>
      <c r="CG15" s="1020"/>
      <c r="CH15" s="1020"/>
      <c r="CI15" s="1020"/>
      <c r="CJ15" s="1020"/>
      <c r="CK15" s="1020"/>
      <c r="CL15" s="1020"/>
      <c r="CM15" s="1020"/>
      <c r="CN15" s="1020"/>
      <c r="CO15" s="1020"/>
      <c r="CP15" s="1020"/>
      <c r="CQ15" s="1020"/>
      <c r="CR15" s="1020"/>
      <c r="CS15" s="1020"/>
      <c r="CT15" s="1020"/>
      <c r="CU15" s="1020"/>
      <c r="CV15" s="1020"/>
      <c r="CW15" s="1020"/>
      <c r="CX15" s="1020"/>
      <c r="CY15" s="1020"/>
      <c r="CZ15" s="1020"/>
      <c r="DA15" s="1020"/>
      <c r="DB15" s="1020"/>
      <c r="DC15" s="1020"/>
      <c r="DD15" s="1020"/>
      <c r="DE15" s="1021"/>
      <c r="DF15" s="271"/>
      <c r="DG15" s="271"/>
      <c r="DH15" s="271"/>
      <c r="DI15" s="271"/>
    </row>
    <row r="16" spans="1:113" ht="24.75" customHeight="1">
      <c r="A16" s="1125"/>
      <c r="B16" s="1126"/>
      <c r="C16" s="1126"/>
      <c r="D16" s="1127"/>
      <c r="E16" s="1072" t="s">
        <v>9</v>
      </c>
      <c r="F16" s="1073"/>
      <c r="G16" s="1073"/>
      <c r="H16" s="1073"/>
      <c r="I16" s="1073"/>
      <c r="J16" s="1073"/>
      <c r="K16" s="1073"/>
      <c r="L16" s="1073"/>
      <c r="M16" s="1073"/>
      <c r="N16" s="1073"/>
      <c r="O16" s="1073"/>
      <c r="P16" s="1073"/>
      <c r="Q16" s="1073"/>
      <c r="R16" s="1073"/>
      <c r="S16" s="1073"/>
      <c r="T16" s="1073"/>
      <c r="U16" s="1073"/>
      <c r="V16" s="1073"/>
      <c r="W16" s="1073"/>
      <c r="X16" s="1073"/>
      <c r="Y16" s="1073"/>
      <c r="Z16" s="1073"/>
      <c r="AA16" s="1073"/>
      <c r="AB16" s="1073"/>
      <c r="AC16" s="1073"/>
      <c r="AD16" s="1073"/>
      <c r="AE16" s="1073"/>
      <c r="AF16" s="1073"/>
      <c r="AG16" s="1073"/>
      <c r="AH16" s="1069" t="s">
        <v>11</v>
      </c>
      <c r="AI16" s="1070"/>
      <c r="AJ16" s="1070"/>
      <c r="AK16" s="1070"/>
      <c r="AL16" s="1070"/>
      <c r="AM16" s="1070"/>
      <c r="AN16" s="1070"/>
      <c r="AO16" s="1071"/>
      <c r="AP16" s="291"/>
      <c r="AQ16" s="291"/>
      <c r="AR16" s="1020" t="str">
        <f>"福山通運株式会社　"&amp;'打込'!D9&amp;"　"&amp;'打込'!F9</f>
        <v>福山通運株式会社　　</v>
      </c>
      <c r="AS16" s="1020"/>
      <c r="AT16" s="1020"/>
      <c r="AU16" s="1020"/>
      <c r="AV16" s="1020"/>
      <c r="AW16" s="1020"/>
      <c r="AX16" s="1020"/>
      <c r="AY16" s="1020"/>
      <c r="AZ16" s="1020"/>
      <c r="BA16" s="1020"/>
      <c r="BB16" s="1020"/>
      <c r="BC16" s="1020"/>
      <c r="BD16" s="1020"/>
      <c r="BE16" s="1020"/>
      <c r="BF16" s="1020"/>
      <c r="BG16" s="1020"/>
      <c r="BH16" s="1020"/>
      <c r="BI16" s="1020"/>
      <c r="BJ16" s="1020"/>
      <c r="BK16" s="1020"/>
      <c r="BL16" s="1020"/>
      <c r="BM16" s="1020"/>
      <c r="BN16" s="1020"/>
      <c r="BO16" s="1020"/>
      <c r="BP16" s="1020"/>
      <c r="BQ16" s="1020"/>
      <c r="BR16" s="1020"/>
      <c r="BS16" s="1020"/>
      <c r="BT16" s="1020"/>
      <c r="BU16" s="1020"/>
      <c r="BV16" s="1020"/>
      <c r="BW16" s="1020"/>
      <c r="BX16" s="1020"/>
      <c r="BY16" s="1020"/>
      <c r="BZ16" s="1020"/>
      <c r="CA16" s="1020"/>
      <c r="CB16" s="1020"/>
      <c r="CC16" s="1020"/>
      <c r="CD16" s="1020"/>
      <c r="CE16" s="1020"/>
      <c r="CF16" s="1020"/>
      <c r="CG16" s="1020"/>
      <c r="CH16" s="1020"/>
      <c r="CI16" s="1020"/>
      <c r="CJ16" s="1020"/>
      <c r="CK16" s="1020"/>
      <c r="CL16" s="1020"/>
      <c r="CM16" s="1020"/>
      <c r="CN16" s="1020"/>
      <c r="CO16" s="1020"/>
      <c r="CP16" s="1020"/>
      <c r="CQ16" s="1020"/>
      <c r="CR16" s="1020"/>
      <c r="CS16" s="1020"/>
      <c r="CT16" s="1020"/>
      <c r="CU16" s="1020"/>
      <c r="CV16" s="1020"/>
      <c r="CW16" s="1020"/>
      <c r="CX16" s="1020"/>
      <c r="CY16" s="1020"/>
      <c r="CZ16" s="1020"/>
      <c r="DA16" s="1020"/>
      <c r="DB16" s="1020"/>
      <c r="DC16" s="1020"/>
      <c r="DD16" s="1020"/>
      <c r="DE16" s="1021"/>
      <c r="DF16" s="271"/>
      <c r="DG16" s="271"/>
      <c r="DH16" s="271"/>
      <c r="DI16" s="271"/>
    </row>
    <row r="17" spans="1:113" ht="24.75" customHeight="1">
      <c r="A17" s="1128"/>
      <c r="B17" s="1129"/>
      <c r="C17" s="1129"/>
      <c r="D17" s="1130"/>
      <c r="E17" s="1141" t="s">
        <v>10</v>
      </c>
      <c r="F17" s="1052"/>
      <c r="G17" s="1052"/>
      <c r="H17" s="1052"/>
      <c r="I17" s="1052"/>
      <c r="J17" s="1052"/>
      <c r="K17" s="1052"/>
      <c r="L17" s="1052"/>
      <c r="M17" s="1052"/>
      <c r="N17" s="1052"/>
      <c r="O17" s="1052"/>
      <c r="P17" s="1052"/>
      <c r="Q17" s="1052"/>
      <c r="R17" s="1052"/>
      <c r="S17" s="1052"/>
      <c r="T17" s="1052"/>
      <c r="U17" s="1052"/>
      <c r="V17" s="1052"/>
      <c r="W17" s="1052"/>
      <c r="X17" s="1052"/>
      <c r="Y17" s="1052"/>
      <c r="Z17" s="1052"/>
      <c r="AA17" s="1052"/>
      <c r="AB17" s="1052"/>
      <c r="AC17" s="1052"/>
      <c r="AD17" s="1052"/>
      <c r="AE17" s="1052"/>
      <c r="AF17" s="1052"/>
      <c r="AG17" s="1142"/>
      <c r="AH17" s="1069" t="s">
        <v>8</v>
      </c>
      <c r="AI17" s="1070"/>
      <c r="AJ17" s="1070"/>
      <c r="AK17" s="1070"/>
      <c r="AL17" s="1070"/>
      <c r="AM17" s="1070"/>
      <c r="AN17" s="1070"/>
      <c r="AO17" s="1071"/>
      <c r="AP17" s="291"/>
      <c r="AQ17" s="291"/>
      <c r="AR17" s="1020">
        <f>'打込'!D19</f>
        <v>0</v>
      </c>
      <c r="AS17" s="1020"/>
      <c r="AT17" s="1020"/>
      <c r="AU17" s="1020"/>
      <c r="AV17" s="1020"/>
      <c r="AW17" s="1020"/>
      <c r="AX17" s="1020"/>
      <c r="AY17" s="1020"/>
      <c r="AZ17" s="1020"/>
      <c r="BA17" s="1020"/>
      <c r="BB17" s="1020"/>
      <c r="BC17" s="1020"/>
      <c r="BD17" s="1020"/>
      <c r="BE17" s="1020"/>
      <c r="BF17" s="1020"/>
      <c r="BG17" s="1020"/>
      <c r="BH17" s="1020"/>
      <c r="BI17" s="1020"/>
      <c r="BJ17" s="1020"/>
      <c r="BK17" s="1020"/>
      <c r="BL17" s="1020"/>
      <c r="BM17" s="295"/>
      <c r="BN17" s="295"/>
      <c r="BO17" s="295"/>
      <c r="BP17" s="295"/>
      <c r="BQ17" s="295"/>
      <c r="BR17" s="295"/>
      <c r="BS17" s="295"/>
      <c r="BT17" s="295"/>
      <c r="BU17" s="295"/>
      <c r="BV17" s="291"/>
      <c r="BW17" s="291"/>
      <c r="BX17" s="291"/>
      <c r="BY17" s="291"/>
      <c r="BZ17" s="291"/>
      <c r="CA17" s="1014" t="s">
        <v>12</v>
      </c>
      <c r="CB17" s="1003"/>
      <c r="CC17" s="1003"/>
      <c r="CD17" s="1003"/>
      <c r="CE17" s="1003"/>
      <c r="CF17" s="1003"/>
      <c r="CG17" s="1003"/>
      <c r="CH17" s="1003"/>
      <c r="CI17" s="1003"/>
      <c r="CJ17" s="1003"/>
      <c r="CK17" s="1003"/>
      <c r="CL17" s="1003"/>
      <c r="CM17" s="1003"/>
      <c r="CN17" s="1003"/>
      <c r="CO17" s="1003"/>
      <c r="CP17" s="1003"/>
      <c r="CQ17" s="1003"/>
      <c r="CR17" s="1003"/>
      <c r="CS17" s="1015"/>
      <c r="CT17" s="297"/>
      <c r="CU17" s="297"/>
      <c r="CV17" s="1080">
        <f>'打込'!D20</f>
        <v>0</v>
      </c>
      <c r="CW17" s="1080"/>
      <c r="CX17" s="1080"/>
      <c r="CY17" s="1080"/>
      <c r="CZ17" s="1080"/>
      <c r="DA17" s="1080"/>
      <c r="DB17" s="1080"/>
      <c r="DC17" s="1080"/>
      <c r="DD17" s="297"/>
      <c r="DE17" s="298"/>
      <c r="DF17" s="271"/>
      <c r="DG17" s="271"/>
      <c r="DH17" s="271"/>
      <c r="DI17" s="271"/>
    </row>
    <row r="18" spans="1:120" ht="24.75" customHeight="1">
      <c r="A18" s="1125" t="s">
        <v>267</v>
      </c>
      <c r="B18" s="1126"/>
      <c r="C18" s="1126"/>
      <c r="D18" s="1127"/>
      <c r="E18" s="299"/>
      <c r="F18" s="1009" t="s">
        <v>13</v>
      </c>
      <c r="G18" s="1010"/>
      <c r="H18" s="1010"/>
      <c r="I18" s="1010"/>
      <c r="J18" s="1010"/>
      <c r="K18" s="1010"/>
      <c r="L18" s="1010"/>
      <c r="M18" s="1010"/>
      <c r="N18" s="1010"/>
      <c r="O18" s="1010"/>
      <c r="P18" s="1010"/>
      <c r="Q18" s="1010"/>
      <c r="R18" s="1010"/>
      <c r="S18" s="1010"/>
      <c r="T18" s="1010"/>
      <c r="U18" s="300"/>
      <c r="V18" s="1069" t="s">
        <v>7</v>
      </c>
      <c r="W18" s="1070"/>
      <c r="X18" s="1070"/>
      <c r="Y18" s="1070"/>
      <c r="Z18" s="1070"/>
      <c r="AA18" s="1070"/>
      <c r="AB18" s="1070"/>
      <c r="AC18" s="1071"/>
      <c r="AD18" s="301"/>
      <c r="AE18" s="301"/>
      <c r="AF18" s="301"/>
      <c r="AG18" s="1137">
        <f>'打込'!D23</f>
        <v>0</v>
      </c>
      <c r="AH18" s="1137"/>
      <c r="AI18" s="1137"/>
      <c r="AJ18" s="1137"/>
      <c r="AK18" s="1137"/>
      <c r="AL18" s="1137"/>
      <c r="AM18" s="1137"/>
      <c r="AN18" s="1137"/>
      <c r="AO18" s="1137"/>
      <c r="AP18" s="1137"/>
      <c r="AQ18" s="1137"/>
      <c r="AR18" s="1137"/>
      <c r="AS18" s="1137"/>
      <c r="AT18" s="1137"/>
      <c r="AU18" s="1137"/>
      <c r="AV18" s="1137"/>
      <c r="AW18" s="1137"/>
      <c r="AX18" s="1137"/>
      <c r="AY18" s="293"/>
      <c r="AZ18" s="293"/>
      <c r="BA18" s="292"/>
      <c r="BB18" s="1003" t="s">
        <v>100</v>
      </c>
      <c r="BC18" s="1003"/>
      <c r="BD18" s="1003"/>
      <c r="BE18" s="1003"/>
      <c r="BF18" s="1003"/>
      <c r="BG18" s="1003"/>
      <c r="BH18" s="1003"/>
      <c r="BI18" s="1003"/>
      <c r="BJ18" s="294"/>
      <c r="BK18" s="302"/>
      <c r="BL18" s="1140">
        <f>'打込'!D27</f>
        <v>0</v>
      </c>
      <c r="BM18" s="1140"/>
      <c r="BN18" s="1140"/>
      <c r="BO18" s="1140"/>
      <c r="BP18" s="1140"/>
      <c r="BQ18" s="1140"/>
      <c r="BR18" s="1140"/>
      <c r="BS18" s="1140"/>
      <c r="BT18" s="1140"/>
      <c r="BU18" s="1140"/>
      <c r="BV18" s="1140"/>
      <c r="BW18" s="1140"/>
      <c r="BX18" s="1140"/>
      <c r="BY18" s="1140"/>
      <c r="BZ18" s="303"/>
      <c r="CA18" s="1008" t="s">
        <v>266</v>
      </c>
      <c r="CB18" s="1008"/>
      <c r="CC18" s="1008"/>
      <c r="CD18" s="1074"/>
      <c r="CE18" s="305"/>
      <c r="CF18" s="305"/>
      <c r="CG18" s="1012">
        <f>'打込'!D28</f>
        <v>0</v>
      </c>
      <c r="CH18" s="1012"/>
      <c r="CI18" s="1012"/>
      <c r="CJ18" s="1012"/>
      <c r="CK18" s="1012"/>
      <c r="CL18" s="1012"/>
      <c r="CM18" s="1012"/>
      <c r="CN18" s="1012"/>
      <c r="CO18" s="1012"/>
      <c r="CP18" s="1012"/>
      <c r="CQ18" s="1012"/>
      <c r="CR18" s="1012"/>
      <c r="CS18" s="1012"/>
      <c r="CT18" s="1012"/>
      <c r="CU18" s="1012"/>
      <c r="CV18" s="1012"/>
      <c r="CW18" s="1012"/>
      <c r="CX18" s="1012"/>
      <c r="CY18" s="1012"/>
      <c r="CZ18" s="1012"/>
      <c r="DA18" s="1012"/>
      <c r="DB18" s="1012"/>
      <c r="DC18" s="1012"/>
      <c r="DD18" s="305"/>
      <c r="DE18" s="298"/>
      <c r="DF18" s="271"/>
      <c r="DG18" s="271"/>
      <c r="DH18" s="271"/>
      <c r="DI18" s="271"/>
      <c r="DP18" s="306"/>
    </row>
    <row r="19" spans="1:113" ht="24.75" customHeight="1">
      <c r="A19" s="1125"/>
      <c r="B19" s="1126"/>
      <c r="C19" s="1126"/>
      <c r="D19" s="1127"/>
      <c r="E19" s="307"/>
      <c r="F19" s="1076"/>
      <c r="G19" s="1076"/>
      <c r="H19" s="1076"/>
      <c r="I19" s="1076"/>
      <c r="J19" s="1076"/>
      <c r="K19" s="1076"/>
      <c r="L19" s="1076"/>
      <c r="M19" s="1076"/>
      <c r="N19" s="1076"/>
      <c r="O19" s="1076"/>
      <c r="P19" s="1076"/>
      <c r="Q19" s="1076"/>
      <c r="R19" s="1076"/>
      <c r="S19" s="1076"/>
      <c r="T19" s="1076"/>
      <c r="U19" s="309"/>
      <c r="V19" s="1069" t="s">
        <v>6</v>
      </c>
      <c r="W19" s="1070"/>
      <c r="X19" s="1070"/>
      <c r="Y19" s="1070"/>
      <c r="Z19" s="1070"/>
      <c r="AA19" s="1070"/>
      <c r="AB19" s="1070"/>
      <c r="AC19" s="1071"/>
      <c r="AD19" s="290"/>
      <c r="AE19" s="290"/>
      <c r="AF19" s="310"/>
      <c r="AG19" s="1020">
        <f>'打込'!D24</f>
        <v>0</v>
      </c>
      <c r="AH19" s="1020"/>
      <c r="AI19" s="1020"/>
      <c r="AJ19" s="1020"/>
      <c r="AK19" s="1020"/>
      <c r="AL19" s="1020"/>
      <c r="AM19" s="1020"/>
      <c r="AN19" s="1020"/>
      <c r="AO19" s="1020"/>
      <c r="AP19" s="1020"/>
      <c r="AQ19" s="1020"/>
      <c r="AR19" s="1020"/>
      <c r="AS19" s="1020"/>
      <c r="AT19" s="1020"/>
      <c r="AU19" s="1020"/>
      <c r="AV19" s="1020"/>
      <c r="AW19" s="1020"/>
      <c r="AX19" s="1020"/>
      <c r="AY19" s="1020"/>
      <c r="AZ19" s="1020"/>
      <c r="BA19" s="1020"/>
      <c r="BB19" s="1020"/>
      <c r="BC19" s="1020"/>
      <c r="BD19" s="1020"/>
      <c r="BE19" s="1020"/>
      <c r="BF19" s="1020"/>
      <c r="BG19" s="1020"/>
      <c r="BH19" s="1020"/>
      <c r="BI19" s="1020"/>
      <c r="BJ19" s="1020"/>
      <c r="BK19" s="1020"/>
      <c r="BL19" s="1020"/>
      <c r="BM19" s="1020"/>
      <c r="BN19" s="1020"/>
      <c r="BO19" s="1020"/>
      <c r="BP19" s="1020"/>
      <c r="BQ19" s="1020"/>
      <c r="BR19" s="1020"/>
      <c r="BS19" s="1020"/>
      <c r="BT19" s="1020"/>
      <c r="BU19" s="1020"/>
      <c r="BV19" s="1020"/>
      <c r="BW19" s="1020"/>
      <c r="BX19" s="1020"/>
      <c r="BY19" s="1020"/>
      <c r="BZ19" s="1020"/>
      <c r="CA19" s="1020"/>
      <c r="CB19" s="1020"/>
      <c r="CC19" s="1020"/>
      <c r="CD19" s="1020"/>
      <c r="CE19" s="1020"/>
      <c r="CF19" s="1020"/>
      <c r="CG19" s="1020"/>
      <c r="CH19" s="1020"/>
      <c r="CI19" s="1020"/>
      <c r="CJ19" s="1020"/>
      <c r="CK19" s="1020"/>
      <c r="CL19" s="1020"/>
      <c r="CM19" s="1020"/>
      <c r="CN19" s="1020"/>
      <c r="CO19" s="1020"/>
      <c r="CP19" s="1020"/>
      <c r="CQ19" s="1020"/>
      <c r="CR19" s="1020"/>
      <c r="CS19" s="1020"/>
      <c r="CT19" s="1020"/>
      <c r="CU19" s="1020"/>
      <c r="CV19" s="1020"/>
      <c r="CW19" s="1020"/>
      <c r="CX19" s="1020"/>
      <c r="CY19" s="1020"/>
      <c r="CZ19" s="1020"/>
      <c r="DA19" s="1020"/>
      <c r="DB19" s="1020"/>
      <c r="DC19" s="1020"/>
      <c r="DD19" s="1020"/>
      <c r="DE19" s="1021"/>
      <c r="DF19" s="271"/>
      <c r="DG19" s="271"/>
      <c r="DH19" s="271"/>
      <c r="DI19" s="271"/>
    </row>
    <row r="20" spans="1:113" ht="24.75" customHeight="1">
      <c r="A20" s="1125"/>
      <c r="B20" s="1126"/>
      <c r="C20" s="1126"/>
      <c r="D20" s="1127"/>
      <c r="E20" s="311"/>
      <c r="F20" s="1134" t="s">
        <v>14</v>
      </c>
      <c r="G20" s="1135"/>
      <c r="H20" s="1135"/>
      <c r="I20" s="1135"/>
      <c r="J20" s="1135"/>
      <c r="K20" s="1135"/>
      <c r="L20" s="1135"/>
      <c r="M20" s="1135"/>
      <c r="N20" s="1135"/>
      <c r="O20" s="1135"/>
      <c r="P20" s="1135"/>
      <c r="Q20" s="1135"/>
      <c r="R20" s="1135"/>
      <c r="S20" s="1135"/>
      <c r="T20" s="1135"/>
      <c r="U20" s="300"/>
      <c r="V20" s="1069" t="s">
        <v>11</v>
      </c>
      <c r="W20" s="1070"/>
      <c r="X20" s="1070"/>
      <c r="Y20" s="1070"/>
      <c r="Z20" s="1070"/>
      <c r="AA20" s="1070"/>
      <c r="AB20" s="1070"/>
      <c r="AC20" s="1071"/>
      <c r="AD20" s="291"/>
      <c r="AE20" s="291"/>
      <c r="AF20" s="291"/>
      <c r="AG20" s="1020">
        <f>IF('打込'!D29="","",'打込'!D29)</f>
      </c>
      <c r="AH20" s="1020"/>
      <c r="AI20" s="1020"/>
      <c r="AJ20" s="1020"/>
      <c r="AK20" s="1020"/>
      <c r="AL20" s="1020"/>
      <c r="AM20" s="1020"/>
      <c r="AN20" s="1020"/>
      <c r="AO20" s="1020"/>
      <c r="AP20" s="1020"/>
      <c r="AQ20" s="1020"/>
      <c r="AR20" s="1020"/>
      <c r="AS20" s="1020"/>
      <c r="AT20" s="1020"/>
      <c r="AU20" s="1020"/>
      <c r="AV20" s="1020"/>
      <c r="AW20" s="1020"/>
      <c r="AX20" s="1020"/>
      <c r="AY20" s="1020"/>
      <c r="AZ20" s="1020"/>
      <c r="BA20" s="1020"/>
      <c r="BB20" s="1020"/>
      <c r="BC20" s="1020"/>
      <c r="BD20" s="1020"/>
      <c r="BE20" s="1020"/>
      <c r="BF20" s="1020"/>
      <c r="BG20" s="1020"/>
      <c r="BH20" s="1020"/>
      <c r="BI20" s="1020"/>
      <c r="BJ20" s="1020"/>
      <c r="BK20" s="1020"/>
      <c r="BL20" s="1020"/>
      <c r="BM20" s="1020"/>
      <c r="BN20" s="1020"/>
      <c r="BO20" s="1020"/>
      <c r="BP20" s="1020"/>
      <c r="BQ20" s="1020"/>
      <c r="BR20" s="1020"/>
      <c r="BS20" s="1020"/>
      <c r="BT20" s="1020"/>
      <c r="BU20" s="1020"/>
      <c r="BV20" s="1020"/>
      <c r="BW20" s="1020"/>
      <c r="BX20" s="1020"/>
      <c r="BY20" s="1020"/>
      <c r="BZ20" s="291"/>
      <c r="CA20" s="1075" t="s">
        <v>268</v>
      </c>
      <c r="CB20" s="1008"/>
      <c r="CC20" s="1008"/>
      <c r="CD20" s="1074"/>
      <c r="CE20" s="305"/>
      <c r="CF20" s="305"/>
      <c r="CG20" s="1012">
        <f>IF('打込'!D31="","",'打込'!D31)</f>
      </c>
      <c r="CH20" s="1012"/>
      <c r="CI20" s="1012"/>
      <c r="CJ20" s="1012"/>
      <c r="CK20" s="1012"/>
      <c r="CL20" s="1012"/>
      <c r="CM20" s="1012"/>
      <c r="CN20" s="1012"/>
      <c r="CO20" s="1012"/>
      <c r="CP20" s="1012"/>
      <c r="CQ20" s="1012"/>
      <c r="CR20" s="1012"/>
      <c r="CS20" s="1012"/>
      <c r="CT20" s="1012"/>
      <c r="CU20" s="1012"/>
      <c r="CV20" s="1012"/>
      <c r="CW20" s="1012"/>
      <c r="CX20" s="1012"/>
      <c r="CY20" s="1012"/>
      <c r="CZ20" s="1012"/>
      <c r="DA20" s="1012"/>
      <c r="DB20" s="1012"/>
      <c r="DC20" s="1012"/>
      <c r="DD20" s="305"/>
      <c r="DE20" s="298"/>
      <c r="DF20" s="271"/>
      <c r="DG20" s="271"/>
      <c r="DH20" s="271"/>
      <c r="DI20" s="271"/>
    </row>
    <row r="21" spans="1:113" ht="24.75" customHeight="1">
      <c r="A21" s="1131"/>
      <c r="B21" s="1132"/>
      <c r="C21" s="1132"/>
      <c r="D21" s="1133"/>
      <c r="E21" s="278"/>
      <c r="F21" s="1136"/>
      <c r="G21" s="1136"/>
      <c r="H21" s="1136"/>
      <c r="I21" s="1136"/>
      <c r="J21" s="1136"/>
      <c r="K21" s="1136"/>
      <c r="L21" s="1136"/>
      <c r="M21" s="1136"/>
      <c r="N21" s="1136"/>
      <c r="O21" s="1136"/>
      <c r="P21" s="1136"/>
      <c r="Q21" s="1136"/>
      <c r="R21" s="1136"/>
      <c r="S21" s="1136"/>
      <c r="T21" s="1136"/>
      <c r="U21" s="312"/>
      <c r="V21" s="1081" t="s">
        <v>2</v>
      </c>
      <c r="W21" s="1082"/>
      <c r="X21" s="1082"/>
      <c r="Y21" s="1082"/>
      <c r="Z21" s="1082"/>
      <c r="AA21" s="1082"/>
      <c r="AB21" s="1082"/>
      <c r="AC21" s="1083"/>
      <c r="AD21" s="313"/>
      <c r="AE21" s="313"/>
      <c r="AF21" s="314"/>
      <c r="AG21" s="1064">
        <f>IF('打込'!D30="","",'打込'!D30)</f>
      </c>
      <c r="AH21" s="1064"/>
      <c r="AI21" s="1064"/>
      <c r="AJ21" s="1064"/>
      <c r="AK21" s="1064"/>
      <c r="AL21" s="1064"/>
      <c r="AM21" s="1064"/>
      <c r="AN21" s="1064"/>
      <c r="AO21" s="1064"/>
      <c r="AP21" s="1064"/>
      <c r="AQ21" s="1064"/>
      <c r="AR21" s="1064"/>
      <c r="AS21" s="1064"/>
      <c r="AT21" s="1064"/>
      <c r="AU21" s="1064"/>
      <c r="AV21" s="1064"/>
      <c r="AW21" s="1064"/>
      <c r="AX21" s="1064"/>
      <c r="AY21" s="1064"/>
      <c r="AZ21" s="1064"/>
      <c r="BA21" s="1064"/>
      <c r="BB21" s="1064"/>
      <c r="BC21" s="1064"/>
      <c r="BD21" s="1064"/>
      <c r="BE21" s="1064"/>
      <c r="BF21" s="1064"/>
      <c r="BG21" s="1064"/>
      <c r="BH21" s="1064"/>
      <c r="BI21" s="1064"/>
      <c r="BJ21" s="1064"/>
      <c r="BK21" s="1064"/>
      <c r="BL21" s="1064"/>
      <c r="BM21" s="1064"/>
      <c r="BN21" s="1064"/>
      <c r="BO21" s="1064"/>
      <c r="BP21" s="1064"/>
      <c r="BQ21" s="1064"/>
      <c r="BR21" s="1064"/>
      <c r="BS21" s="1064"/>
      <c r="BT21" s="1064"/>
      <c r="BU21" s="1064"/>
      <c r="BV21" s="1064"/>
      <c r="BW21" s="1064"/>
      <c r="BX21" s="1064"/>
      <c r="BY21" s="1064"/>
      <c r="BZ21" s="1064"/>
      <c r="CA21" s="1064"/>
      <c r="CB21" s="1064"/>
      <c r="CC21" s="1064"/>
      <c r="CD21" s="1064"/>
      <c r="CE21" s="1064"/>
      <c r="CF21" s="1064"/>
      <c r="CG21" s="1064"/>
      <c r="CH21" s="1064"/>
      <c r="CI21" s="1064"/>
      <c r="CJ21" s="1064"/>
      <c r="CK21" s="1064"/>
      <c r="CL21" s="1064"/>
      <c r="CM21" s="1064"/>
      <c r="CN21" s="1064"/>
      <c r="CO21" s="1064"/>
      <c r="CP21" s="1064"/>
      <c r="CQ21" s="1064"/>
      <c r="CR21" s="1064"/>
      <c r="CS21" s="1064"/>
      <c r="CT21" s="1064"/>
      <c r="CU21" s="1064"/>
      <c r="CV21" s="1064"/>
      <c r="CW21" s="1064"/>
      <c r="CX21" s="1064"/>
      <c r="CY21" s="1064"/>
      <c r="CZ21" s="1064"/>
      <c r="DA21" s="1064"/>
      <c r="DB21" s="1064"/>
      <c r="DC21" s="1064"/>
      <c r="DD21" s="1064"/>
      <c r="DE21" s="1065"/>
      <c r="DF21" s="271"/>
      <c r="DG21" s="271"/>
      <c r="DH21" s="271"/>
      <c r="DI21" s="271"/>
    </row>
    <row r="22" spans="1:113" ht="24.75" customHeight="1">
      <c r="A22" s="1103" t="s">
        <v>112</v>
      </c>
      <c r="B22" s="1054"/>
      <c r="C22" s="1054"/>
      <c r="D22" s="1054"/>
      <c r="E22" s="316"/>
      <c r="F22" s="1118" t="s">
        <v>15</v>
      </c>
      <c r="G22" s="1119"/>
      <c r="H22" s="1119"/>
      <c r="I22" s="1119"/>
      <c r="J22" s="1119"/>
      <c r="K22" s="1119"/>
      <c r="L22" s="1119"/>
      <c r="M22" s="1119"/>
      <c r="N22" s="1119"/>
      <c r="O22" s="1119"/>
      <c r="P22" s="1119"/>
      <c r="Q22" s="1119"/>
      <c r="R22" s="1119"/>
      <c r="S22" s="1119"/>
      <c r="T22" s="1119"/>
      <c r="U22" s="318"/>
      <c r="V22" s="283"/>
      <c r="W22" s="319"/>
      <c r="X22" s="319"/>
      <c r="Y22" s="319"/>
      <c r="Z22" s="319"/>
      <c r="AA22" s="320"/>
      <c r="AB22" s="1067">
        <f>'打込'!D32</f>
        <v>0</v>
      </c>
      <c r="AC22" s="1067"/>
      <c r="AD22" s="1067"/>
      <c r="AE22" s="1067"/>
      <c r="AF22" s="1067"/>
      <c r="AG22" s="1067"/>
      <c r="AH22" s="1067"/>
      <c r="AI22" s="1067"/>
      <c r="AJ22" s="1067"/>
      <c r="AK22" s="1067"/>
      <c r="AL22" s="1067"/>
      <c r="AM22" s="1067"/>
      <c r="AN22" s="1067"/>
      <c r="AO22" s="1067"/>
      <c r="AP22" s="1067"/>
      <c r="AQ22" s="1067"/>
      <c r="AR22" s="1067"/>
      <c r="AS22" s="1067"/>
      <c r="AT22" s="1067"/>
      <c r="AU22" s="1067"/>
      <c r="AV22" s="1067"/>
      <c r="AW22" s="1067"/>
      <c r="AX22" s="321"/>
      <c r="AY22" s="321"/>
      <c r="BB22" s="1006">
        <f>'打込'!D33</f>
        <v>0</v>
      </c>
      <c r="BC22" s="1006"/>
      <c r="BD22" s="1006"/>
      <c r="BE22" s="1006"/>
      <c r="BF22" s="1006"/>
      <c r="BH22" s="322" t="s">
        <v>163</v>
      </c>
      <c r="BI22" s="322"/>
      <c r="BJ22" s="322"/>
      <c r="BK22" s="322"/>
      <c r="BL22" s="322"/>
      <c r="BM22" s="322"/>
      <c r="BN22" s="319"/>
      <c r="BO22" s="319"/>
      <c r="BP22" s="1066" t="str">
        <f>IF('打込'!D34&lt;12,"午前","午後")</f>
        <v>午前</v>
      </c>
      <c r="BQ22" s="1066"/>
      <c r="BR22" s="1066"/>
      <c r="BS22" s="1066"/>
      <c r="BT22" s="1066"/>
      <c r="BU22" s="1066"/>
      <c r="BV22" s="1066"/>
      <c r="BW22" s="319"/>
      <c r="BX22" s="1063">
        <f>IF('打込'!D34=12,0,IF('打込'!D34&gt;12,'打込'!D34-12,'打込'!D34))</f>
        <v>0</v>
      </c>
      <c r="BY22" s="1063"/>
      <c r="BZ22" s="1063"/>
      <c r="CA22" s="1063"/>
      <c r="CB22" s="1063"/>
      <c r="CC22" s="1063"/>
      <c r="CD22" s="1084" t="s">
        <v>164</v>
      </c>
      <c r="CE22" s="1084"/>
      <c r="CF22" s="1084"/>
      <c r="CG22" s="1084"/>
      <c r="CH22" s="1084"/>
      <c r="CI22" s="1068">
        <f>'打込'!D35</f>
        <v>0</v>
      </c>
      <c r="CJ22" s="1068"/>
      <c r="CK22" s="1068"/>
      <c r="CL22" s="1068"/>
      <c r="CM22" s="1068"/>
      <c r="CN22" s="1066" t="s">
        <v>230</v>
      </c>
      <c r="CO22" s="1066"/>
      <c r="CP22" s="1066"/>
      <c r="CQ22" s="1066"/>
      <c r="CR22" s="1066"/>
      <c r="CS22" s="1066"/>
      <c r="CT22" s="323"/>
      <c r="CU22" s="283"/>
      <c r="CV22" s="283"/>
      <c r="CW22" s="283"/>
      <c r="CX22" s="283"/>
      <c r="CY22" s="283"/>
      <c r="CZ22" s="283"/>
      <c r="DA22" s="283"/>
      <c r="DB22" s="283"/>
      <c r="DC22" s="283"/>
      <c r="DD22" s="283"/>
      <c r="DE22" s="284"/>
      <c r="DF22" s="271"/>
      <c r="DG22" s="271"/>
      <c r="DH22" s="271"/>
      <c r="DI22" s="271"/>
    </row>
    <row r="23" spans="1:113" ht="24.75" customHeight="1">
      <c r="A23" s="1104"/>
      <c r="B23" s="1057"/>
      <c r="C23" s="1057"/>
      <c r="D23" s="1057"/>
      <c r="E23" s="296"/>
      <c r="F23" s="1051" t="s">
        <v>4</v>
      </c>
      <c r="G23" s="1052"/>
      <c r="H23" s="1052"/>
      <c r="I23" s="1052"/>
      <c r="J23" s="1052"/>
      <c r="K23" s="1052"/>
      <c r="L23" s="1052"/>
      <c r="M23" s="1052"/>
      <c r="N23" s="1052"/>
      <c r="O23" s="1052"/>
      <c r="P23" s="1052"/>
      <c r="Q23" s="1052" t="s">
        <v>4</v>
      </c>
      <c r="R23" s="1052"/>
      <c r="S23" s="1052"/>
      <c r="T23" s="1052"/>
      <c r="U23" s="324"/>
      <c r="V23" s="325"/>
      <c r="W23" s="1041">
        <f>'打込'!D36</f>
        <v>0</v>
      </c>
      <c r="X23" s="1041"/>
      <c r="Y23" s="1041"/>
      <c r="Z23" s="1041"/>
      <c r="AA23" s="1041"/>
      <c r="AB23" s="1041"/>
      <c r="AC23" s="1041"/>
      <c r="AD23" s="1041"/>
      <c r="AE23" s="1041"/>
      <c r="AF23" s="1041"/>
      <c r="AG23" s="1041"/>
      <c r="AH23" s="1041"/>
      <c r="AI23" s="1041"/>
      <c r="AJ23" s="1041"/>
      <c r="AK23" s="1041"/>
      <c r="AL23" s="1041"/>
      <c r="AM23" s="1041"/>
      <c r="AN23" s="1041"/>
      <c r="AO23" s="1041"/>
      <c r="AP23" s="1041"/>
      <c r="AQ23" s="1041"/>
      <c r="AR23" s="1041"/>
      <c r="AS23" s="1041"/>
      <c r="AT23" s="1041"/>
      <c r="AU23" s="1041"/>
      <c r="AV23" s="1041"/>
      <c r="AW23" s="1041"/>
      <c r="AX23" s="1041"/>
      <c r="AY23" s="1041"/>
      <c r="AZ23" s="1041"/>
      <c r="BA23" s="1041"/>
      <c r="BB23" s="1041"/>
      <c r="BC23" s="1041"/>
      <c r="BD23" s="1041"/>
      <c r="BE23" s="1041"/>
      <c r="BF23" s="1041"/>
      <c r="BG23" s="1041"/>
      <c r="BH23" s="1041"/>
      <c r="BI23" s="1041"/>
      <c r="BJ23" s="1041"/>
      <c r="BK23" s="1041"/>
      <c r="BL23" s="1041"/>
      <c r="BM23" s="1041"/>
      <c r="BN23" s="1041"/>
      <c r="BO23" s="1041"/>
      <c r="BP23" s="1041"/>
      <c r="BQ23" s="1041"/>
      <c r="BR23" s="1041"/>
      <c r="BS23" s="1041"/>
      <c r="BT23" s="1041"/>
      <c r="BU23" s="1041"/>
      <c r="BV23" s="1041"/>
      <c r="BW23" s="1041"/>
      <c r="BX23" s="1041"/>
      <c r="BY23" s="1041"/>
      <c r="BZ23" s="1041"/>
      <c r="CA23" s="1041"/>
      <c r="CB23" s="1041"/>
      <c r="CC23" s="1041"/>
      <c r="CD23" s="1041"/>
      <c r="CE23" s="1041"/>
      <c r="CF23" s="1041"/>
      <c r="CG23" s="1041"/>
      <c r="CH23" s="1041"/>
      <c r="CI23" s="1041"/>
      <c r="CJ23" s="1041"/>
      <c r="CK23" s="1041"/>
      <c r="CL23" s="1041"/>
      <c r="CM23" s="1041"/>
      <c r="CN23" s="1041"/>
      <c r="CO23" s="1041"/>
      <c r="CP23" s="1041"/>
      <c r="CQ23" s="1041"/>
      <c r="CR23" s="1041"/>
      <c r="CS23" s="1041"/>
      <c r="CT23" s="1041"/>
      <c r="CU23" s="1041"/>
      <c r="CV23" s="1041"/>
      <c r="CW23" s="1041"/>
      <c r="CX23" s="1041"/>
      <c r="CY23" s="1041"/>
      <c r="CZ23" s="1041"/>
      <c r="DA23" s="1041"/>
      <c r="DB23" s="1041"/>
      <c r="DC23" s="1041"/>
      <c r="DD23" s="1041"/>
      <c r="DE23" s="1042"/>
      <c r="DF23" s="271"/>
      <c r="DG23" s="271"/>
      <c r="DH23" s="271"/>
      <c r="DI23" s="271"/>
    </row>
    <row r="24" spans="1:113" ht="24.75" customHeight="1">
      <c r="A24" s="1104"/>
      <c r="B24" s="1057"/>
      <c r="C24" s="1057"/>
      <c r="D24" s="1057"/>
      <c r="E24" s="326"/>
      <c r="F24" s="1052" t="s">
        <v>5</v>
      </c>
      <c r="G24" s="1052"/>
      <c r="H24" s="1052"/>
      <c r="I24" s="1052"/>
      <c r="J24" s="1052"/>
      <c r="K24" s="1052"/>
      <c r="L24" s="1052"/>
      <c r="M24" s="1052"/>
      <c r="N24" s="1052"/>
      <c r="O24" s="1052"/>
      <c r="P24" s="1052"/>
      <c r="Q24" s="1052"/>
      <c r="R24" s="1052"/>
      <c r="S24" s="1052"/>
      <c r="T24" s="1052"/>
      <c r="U24" s="324"/>
      <c r="V24" s="325"/>
      <c r="W24" s="1041">
        <f>'打込'!D37</f>
        <v>0</v>
      </c>
      <c r="X24" s="1041"/>
      <c r="Y24" s="1041"/>
      <c r="Z24" s="1041"/>
      <c r="AA24" s="1041"/>
      <c r="AB24" s="1041"/>
      <c r="AC24" s="1041"/>
      <c r="AD24" s="1041"/>
      <c r="AE24" s="1041"/>
      <c r="AF24" s="1041"/>
      <c r="AG24" s="1041"/>
      <c r="AH24" s="1041"/>
      <c r="AI24" s="1041"/>
      <c r="AJ24" s="1041"/>
      <c r="AK24" s="1041"/>
      <c r="AL24" s="1041"/>
      <c r="AM24" s="1041"/>
      <c r="AN24" s="1041"/>
      <c r="AO24" s="1041"/>
      <c r="AP24" s="1041"/>
      <c r="AQ24" s="1041"/>
      <c r="AR24" s="1041"/>
      <c r="AS24" s="1041"/>
      <c r="AT24" s="1041"/>
      <c r="AU24" s="1041"/>
      <c r="AV24" s="1041"/>
      <c r="AW24" s="1041"/>
      <c r="AX24" s="1041"/>
      <c r="AY24" s="1041"/>
      <c r="AZ24" s="1041"/>
      <c r="BA24" s="1041"/>
      <c r="BB24" s="1041"/>
      <c r="BC24" s="1041"/>
      <c r="BD24" s="1041"/>
      <c r="BE24" s="1041"/>
      <c r="BF24" s="1041"/>
      <c r="BG24" s="1041"/>
      <c r="BH24" s="1041"/>
      <c r="BI24" s="1041"/>
      <c r="BJ24" s="1041"/>
      <c r="BK24" s="1041"/>
      <c r="BL24" s="1041"/>
      <c r="BM24" s="1041"/>
      <c r="BN24" s="1041"/>
      <c r="BO24" s="1041"/>
      <c r="BP24" s="1041"/>
      <c r="BQ24" s="1041"/>
      <c r="BR24" s="1041"/>
      <c r="BS24" s="1041"/>
      <c r="BT24" s="1041"/>
      <c r="BU24" s="1041"/>
      <c r="BV24" s="1041"/>
      <c r="BW24" s="1041"/>
      <c r="BX24" s="1041"/>
      <c r="BY24" s="1041"/>
      <c r="BZ24" s="1041"/>
      <c r="CA24" s="1041"/>
      <c r="CB24" s="1041"/>
      <c r="CC24" s="1041"/>
      <c r="CD24" s="1041"/>
      <c r="CE24" s="1041"/>
      <c r="CF24" s="1041"/>
      <c r="CG24" s="1041"/>
      <c r="CH24" s="1041"/>
      <c r="CI24" s="1041"/>
      <c r="CJ24" s="1041"/>
      <c r="CK24" s="1041"/>
      <c r="CL24" s="1041"/>
      <c r="CM24" s="1041"/>
      <c r="CN24" s="1041"/>
      <c r="CO24" s="1041"/>
      <c r="CP24" s="1041"/>
      <c r="CQ24" s="1041"/>
      <c r="CR24" s="1041"/>
      <c r="CS24" s="1041"/>
      <c r="CT24" s="1041"/>
      <c r="CU24" s="1041"/>
      <c r="CV24" s="1041"/>
      <c r="CW24" s="1041"/>
      <c r="CX24" s="1041"/>
      <c r="CY24" s="1041"/>
      <c r="CZ24" s="1041"/>
      <c r="DA24" s="1041"/>
      <c r="DB24" s="1041"/>
      <c r="DC24" s="1041"/>
      <c r="DD24" s="1041"/>
      <c r="DE24" s="1042"/>
      <c r="DF24" s="271"/>
      <c r="DG24" s="271"/>
      <c r="DH24" s="271"/>
      <c r="DI24" s="271"/>
    </row>
    <row r="25" spans="1:113" ht="24.75" customHeight="1">
      <c r="A25" s="1104"/>
      <c r="B25" s="1057"/>
      <c r="C25" s="1057"/>
      <c r="D25" s="1057"/>
      <c r="E25" s="296"/>
      <c r="F25" s="1051" t="s">
        <v>16</v>
      </c>
      <c r="G25" s="1052"/>
      <c r="H25" s="1052"/>
      <c r="I25" s="1052"/>
      <c r="J25" s="1052"/>
      <c r="K25" s="1052"/>
      <c r="L25" s="1052"/>
      <c r="M25" s="1052"/>
      <c r="N25" s="1052"/>
      <c r="O25" s="1052"/>
      <c r="P25" s="1052"/>
      <c r="Q25" s="1052"/>
      <c r="R25" s="1052"/>
      <c r="S25" s="1052"/>
      <c r="T25" s="1052"/>
      <c r="U25" s="324"/>
      <c r="V25" s="327"/>
      <c r="W25" s="1038" t="e">
        <f>VLOOKUP('打込'!D43,'打込'!M33:N40,2,FALSE)</f>
        <v>#N/A</v>
      </c>
      <c r="X25" s="1038"/>
      <c r="Y25" s="1038"/>
      <c r="Z25" s="1038"/>
      <c r="AA25" s="1038"/>
      <c r="AB25" s="1038"/>
      <c r="AC25" s="1038"/>
      <c r="AD25" s="1038"/>
      <c r="AE25" s="1038"/>
      <c r="AF25" s="1038"/>
      <c r="AG25" s="1038"/>
      <c r="AH25" s="1038"/>
      <c r="AI25" s="1038"/>
      <c r="AJ25" s="1038"/>
      <c r="AK25" s="1038"/>
      <c r="AL25" s="1038"/>
      <c r="AM25" s="327"/>
      <c r="AN25" s="328"/>
      <c r="AO25" s="1003">
        <f>IF('打込'!D43=8,"（","")</f>
      </c>
      <c r="AP25" s="1003"/>
      <c r="AQ25" s="1003"/>
      <c r="AR25" s="1121">
        <f>IF('打込'!D43=8,'打込'!D44,"")</f>
      </c>
      <c r="AS25" s="1121"/>
      <c r="AT25" s="1121"/>
      <c r="AU25" s="1121"/>
      <c r="AV25" s="1121"/>
      <c r="AW25" s="1121"/>
      <c r="AX25" s="1121"/>
      <c r="AY25" s="1121"/>
      <c r="AZ25" s="1121"/>
      <c r="BA25" s="1121"/>
      <c r="BB25" s="1121"/>
      <c r="BC25" s="1121"/>
      <c r="BD25" s="1121"/>
      <c r="BE25" s="1121"/>
      <c r="BF25" s="1121"/>
      <c r="BG25" s="1121"/>
      <c r="BH25" s="1121"/>
      <c r="BI25" s="1121"/>
      <c r="BJ25" s="1121"/>
      <c r="BK25" s="1121"/>
      <c r="BL25" s="1121"/>
      <c r="BM25" s="1121"/>
      <c r="BN25" s="1121"/>
      <c r="BO25" s="1121"/>
      <c r="BP25" s="1121"/>
      <c r="BQ25" s="1121"/>
      <c r="BR25" s="1121"/>
      <c r="BS25" s="1121"/>
      <c r="BT25" s="1121"/>
      <c r="BU25" s="1121"/>
      <c r="BV25" s="1121"/>
      <c r="BW25" s="1121"/>
      <c r="BX25" s="1121"/>
      <c r="BY25" s="1121"/>
      <c r="BZ25" s="1121"/>
      <c r="CA25" s="1121"/>
      <c r="CB25" s="1121"/>
      <c r="CC25" s="1121"/>
      <c r="CD25" s="1121"/>
      <c r="CE25" s="1121"/>
      <c r="CF25" s="1121"/>
      <c r="CG25" s="1121"/>
      <c r="CH25" s="1121"/>
      <c r="CI25" s="1121"/>
      <c r="CJ25" s="1121"/>
      <c r="CK25" s="1121"/>
      <c r="CL25" s="1121"/>
      <c r="CM25" s="1121"/>
      <c r="CN25" s="1121"/>
      <c r="CO25" s="1121"/>
      <c r="CP25" s="1121"/>
      <c r="CQ25" s="1121"/>
      <c r="CR25" s="1121"/>
      <c r="CS25" s="1121"/>
      <c r="CT25" s="1121"/>
      <c r="CU25" s="1121"/>
      <c r="CV25" s="1121"/>
      <c r="CW25" s="1121"/>
      <c r="CX25" s="1121"/>
      <c r="CY25" s="1121"/>
      <c r="CZ25" s="1121"/>
      <c r="DA25" s="1121"/>
      <c r="DB25" s="1003">
        <f>IF('打込'!D43=8,"）","")</f>
      </c>
      <c r="DC25" s="1003"/>
      <c r="DD25" s="1003"/>
      <c r="DE25" s="1031"/>
      <c r="DF25" s="271"/>
      <c r="DG25" s="271"/>
      <c r="DH25" s="271"/>
      <c r="DI25" s="271"/>
    </row>
    <row r="26" spans="1:199" ht="24.75" customHeight="1">
      <c r="A26" s="1104"/>
      <c r="B26" s="1057"/>
      <c r="C26" s="1057"/>
      <c r="D26" s="1057"/>
      <c r="E26" s="296"/>
      <c r="F26" s="1051" t="s">
        <v>17</v>
      </c>
      <c r="G26" s="1052"/>
      <c r="H26" s="1052"/>
      <c r="I26" s="1052"/>
      <c r="J26" s="1052"/>
      <c r="K26" s="1052"/>
      <c r="L26" s="1052"/>
      <c r="M26" s="1052"/>
      <c r="N26" s="1052"/>
      <c r="O26" s="1052"/>
      <c r="P26" s="1052"/>
      <c r="Q26" s="1052"/>
      <c r="R26" s="1052"/>
      <c r="S26" s="1052"/>
      <c r="T26" s="1052"/>
      <c r="U26" s="324"/>
      <c r="V26" s="329"/>
      <c r="W26" s="1059" t="e">
        <f>VLOOKUP('打込'!D45,'打込'!M42:N46,2,FALSE)</f>
        <v>#N/A</v>
      </c>
      <c r="X26" s="1059"/>
      <c r="Y26" s="1059"/>
      <c r="Z26" s="1059"/>
      <c r="AA26" s="1059"/>
      <c r="AB26" s="1059"/>
      <c r="AC26" s="1059"/>
      <c r="AD26" s="1059"/>
      <c r="AE26" s="1059"/>
      <c r="AF26" s="1059"/>
      <c r="AG26" s="1059"/>
      <c r="AH26" s="1059"/>
      <c r="AI26" s="1059"/>
      <c r="AJ26" s="1059"/>
      <c r="AK26" s="1059"/>
      <c r="AL26" s="1059"/>
      <c r="AM26" s="327"/>
      <c r="AN26" s="328"/>
      <c r="AO26" s="1028">
        <f>IF('打込'!D45&gt;=2,"（　死亡日","")</f>
      </c>
      <c r="AP26" s="1028"/>
      <c r="AQ26" s="1028"/>
      <c r="AR26" s="1028"/>
      <c r="AS26" s="1028"/>
      <c r="AT26" s="1028"/>
      <c r="AU26" s="1028"/>
      <c r="AV26" s="1028"/>
      <c r="AW26" s="1028"/>
      <c r="AX26" s="1028"/>
      <c r="AY26" s="1028"/>
      <c r="AZ26" s="1120">
        <f>IF(AO26="","",'打込'!D46)</f>
      </c>
      <c r="BA26" s="1120"/>
      <c r="BB26" s="1120"/>
      <c r="BC26" s="1120"/>
      <c r="BD26" s="1120"/>
      <c r="BE26" s="1120"/>
      <c r="BF26" s="1120"/>
      <c r="BG26" s="1120"/>
      <c r="BH26" s="1120"/>
      <c r="BI26" s="1120"/>
      <c r="BJ26" s="1120"/>
      <c r="BK26" s="1120"/>
      <c r="BL26" s="1120"/>
      <c r="BM26" s="1120"/>
      <c r="BN26" s="1120"/>
      <c r="BO26" s="1120"/>
      <c r="BP26" s="1120"/>
      <c r="BQ26" s="1120"/>
      <c r="BR26" s="1120"/>
      <c r="BS26" s="1120"/>
      <c r="BT26" s="1120"/>
      <c r="BU26" s="1120"/>
      <c r="BV26" s="1120"/>
      <c r="BW26" s="1120"/>
      <c r="BX26" s="1120"/>
      <c r="BY26" s="1120"/>
      <c r="BZ26" s="1120"/>
      <c r="CA26" s="304"/>
      <c r="CB26" s="1008">
        <f>IF(AO26="","","）")</f>
      </c>
      <c r="CC26" s="1008"/>
      <c r="CD26" s="1008"/>
      <c r="CE26" s="1008"/>
      <c r="CF26" s="327"/>
      <c r="CG26" s="327"/>
      <c r="CH26" s="327"/>
      <c r="CI26" s="327"/>
      <c r="CJ26" s="327"/>
      <c r="CK26" s="327"/>
      <c r="CL26" s="327"/>
      <c r="CM26" s="327"/>
      <c r="CN26" s="327"/>
      <c r="CO26" s="327"/>
      <c r="CP26" s="327"/>
      <c r="CQ26" s="327"/>
      <c r="CR26" s="327"/>
      <c r="CS26" s="327"/>
      <c r="CT26" s="327"/>
      <c r="CU26" s="327"/>
      <c r="CV26" s="327"/>
      <c r="CW26" s="327"/>
      <c r="CX26" s="327"/>
      <c r="CY26" s="327"/>
      <c r="CZ26" s="327"/>
      <c r="DA26" s="327"/>
      <c r="DB26" s="327"/>
      <c r="DC26" s="327"/>
      <c r="DD26" s="327"/>
      <c r="DE26" s="332"/>
      <c r="DF26" s="271"/>
      <c r="DG26" s="271"/>
      <c r="DH26" s="271"/>
      <c r="DI26" s="271"/>
      <c r="GQ26" s="333"/>
    </row>
    <row r="27" spans="1:113" ht="24.75" customHeight="1">
      <c r="A27" s="1104"/>
      <c r="B27" s="1057"/>
      <c r="C27" s="1057"/>
      <c r="D27" s="1057"/>
      <c r="E27" s="292"/>
      <c r="F27" s="1117" t="s">
        <v>18</v>
      </c>
      <c r="G27" s="1050"/>
      <c r="H27" s="1050"/>
      <c r="I27" s="1050"/>
      <c r="J27" s="1050"/>
      <c r="K27" s="1050"/>
      <c r="L27" s="1050"/>
      <c r="M27" s="1050"/>
      <c r="N27" s="1050"/>
      <c r="O27" s="1050"/>
      <c r="P27" s="1050"/>
      <c r="Q27" s="1050"/>
      <c r="R27" s="1050"/>
      <c r="S27" s="1050"/>
      <c r="T27" s="1050"/>
      <c r="U27" s="324"/>
      <c r="V27" s="329"/>
      <c r="W27" s="1059" t="e">
        <f>VLOOKUP('打込'!D47,'打込'!M48:N52,2,FALSE)</f>
        <v>#N/A</v>
      </c>
      <c r="X27" s="1059"/>
      <c r="Y27" s="1059"/>
      <c r="Z27" s="1059"/>
      <c r="AA27" s="1059"/>
      <c r="AB27" s="1059"/>
      <c r="AC27" s="1059"/>
      <c r="AD27" s="1059"/>
      <c r="AE27" s="1059"/>
      <c r="AF27" s="1059"/>
      <c r="AG27" s="1059"/>
      <c r="AH27" s="1059"/>
      <c r="AI27" s="1059"/>
      <c r="AJ27" s="1059"/>
      <c r="AK27" s="1059"/>
      <c r="AL27" s="1059"/>
      <c r="AM27" s="327"/>
      <c r="AN27" s="327"/>
      <c r="AO27" s="327"/>
      <c r="AP27" s="327"/>
      <c r="AQ27" s="327"/>
      <c r="AR27" s="327"/>
      <c r="AS27" s="327"/>
      <c r="AT27" s="327"/>
      <c r="AU27" s="327"/>
      <c r="AV27" s="327"/>
      <c r="AW27" s="327"/>
      <c r="AX27" s="327"/>
      <c r="AY27" s="327"/>
      <c r="AZ27" s="327"/>
      <c r="BA27" s="327"/>
      <c r="BB27" s="327"/>
      <c r="BC27" s="327"/>
      <c r="BD27" s="327"/>
      <c r="BE27" s="327"/>
      <c r="BF27" s="327"/>
      <c r="BG27" s="327"/>
      <c r="BH27" s="327"/>
      <c r="BI27" s="327"/>
      <c r="BJ27" s="327"/>
      <c r="BK27" s="327"/>
      <c r="BL27" s="327"/>
      <c r="BM27" s="327"/>
      <c r="BN27" s="327"/>
      <c r="BO27" s="327"/>
      <c r="BP27" s="327"/>
      <c r="BQ27" s="327"/>
      <c r="BR27" s="327"/>
      <c r="BS27" s="327"/>
      <c r="BT27" s="327"/>
      <c r="BU27" s="327"/>
      <c r="BV27" s="327"/>
      <c r="BW27" s="327"/>
      <c r="BX27" s="327"/>
      <c r="BY27" s="327"/>
      <c r="BZ27" s="327"/>
      <c r="CA27" s="327"/>
      <c r="CB27" s="327"/>
      <c r="CC27" s="327"/>
      <c r="CD27" s="327"/>
      <c r="CE27" s="327"/>
      <c r="CF27" s="327"/>
      <c r="CG27" s="327"/>
      <c r="CH27" s="327"/>
      <c r="CI27" s="327"/>
      <c r="CJ27" s="327"/>
      <c r="CK27" s="327"/>
      <c r="CL27" s="327"/>
      <c r="CM27" s="327"/>
      <c r="CN27" s="327"/>
      <c r="CO27" s="327"/>
      <c r="CP27" s="327"/>
      <c r="CQ27" s="327"/>
      <c r="CR27" s="327"/>
      <c r="CS27" s="327"/>
      <c r="CT27" s="327"/>
      <c r="CU27" s="327"/>
      <c r="CV27" s="327"/>
      <c r="CW27" s="327"/>
      <c r="CX27" s="327"/>
      <c r="CY27" s="327"/>
      <c r="CZ27" s="327"/>
      <c r="DA27" s="327"/>
      <c r="DB27" s="327"/>
      <c r="DC27" s="327"/>
      <c r="DD27" s="327"/>
      <c r="DE27" s="332"/>
      <c r="DF27" s="271"/>
      <c r="DG27" s="271"/>
      <c r="DH27" s="271"/>
      <c r="DI27" s="271"/>
    </row>
    <row r="28" spans="1:113" ht="24.75" customHeight="1">
      <c r="A28" s="1104"/>
      <c r="B28" s="1057"/>
      <c r="C28" s="1057"/>
      <c r="D28" s="1057"/>
      <c r="E28" s="292"/>
      <c r="F28" s="1051" t="s">
        <v>19</v>
      </c>
      <c r="G28" s="1052"/>
      <c r="H28" s="1052"/>
      <c r="I28" s="1052"/>
      <c r="J28" s="1052"/>
      <c r="K28" s="1052"/>
      <c r="L28" s="1052"/>
      <c r="M28" s="1052"/>
      <c r="N28" s="1052"/>
      <c r="O28" s="1052"/>
      <c r="P28" s="1052"/>
      <c r="Q28" s="1052"/>
      <c r="R28" s="1052"/>
      <c r="S28" s="1052"/>
      <c r="T28" s="1052"/>
      <c r="U28" s="324"/>
      <c r="V28" s="327"/>
      <c r="W28" s="1059">
        <f>'打込'!D48</f>
        <v>0</v>
      </c>
      <c r="X28" s="1059"/>
      <c r="Y28" s="1059"/>
      <c r="Z28" s="1059"/>
      <c r="AA28" s="1059"/>
      <c r="AB28" s="1059"/>
      <c r="AC28" s="1059"/>
      <c r="AD28" s="1059"/>
      <c r="AE28" s="1059"/>
      <c r="AF28" s="1059"/>
      <c r="AG28" s="1059"/>
      <c r="AH28" s="1059"/>
      <c r="AI28" s="1059"/>
      <c r="AJ28" s="1059"/>
      <c r="AK28" s="1059"/>
      <c r="AL28" s="1059"/>
      <c r="AM28" s="327"/>
      <c r="AN28" s="334"/>
      <c r="AO28" s="1013" t="s">
        <v>26</v>
      </c>
      <c r="AP28" s="1013"/>
      <c r="AQ28" s="1013"/>
      <c r="AR28" s="1013"/>
      <c r="AS28" s="1013"/>
      <c r="AT28" s="1013"/>
      <c r="AU28" s="1013"/>
      <c r="AV28" s="1013"/>
      <c r="AW28" s="1013"/>
      <c r="AX28" s="1013"/>
      <c r="AY28" s="1013"/>
      <c r="AZ28" s="1013"/>
      <c r="BA28" s="1013"/>
      <c r="BB28" s="1028">
        <f>'打込'!D49</f>
        <v>0</v>
      </c>
      <c r="BC28" s="1028"/>
      <c r="BD28" s="1028"/>
      <c r="BE28" s="1028"/>
      <c r="BF28" s="1028"/>
      <c r="BG28" s="1028"/>
      <c r="BH28" s="1028"/>
      <c r="BI28" s="1028"/>
      <c r="BJ28" s="1028"/>
      <c r="BK28" s="1028"/>
      <c r="BL28" s="1028"/>
      <c r="BM28" s="1028"/>
      <c r="BN28" s="1028"/>
      <c r="BO28" s="1028"/>
      <c r="BP28" s="1028"/>
      <c r="BQ28" s="1028"/>
      <c r="BR28" s="1028"/>
      <c r="BS28" s="290"/>
      <c r="BT28" s="290"/>
      <c r="BU28" s="290"/>
      <c r="BV28" s="334"/>
      <c r="BW28" s="1013" t="s">
        <v>27</v>
      </c>
      <c r="BX28" s="1013"/>
      <c r="BY28" s="1013"/>
      <c r="BZ28" s="1013"/>
      <c r="CA28" s="1013"/>
      <c r="CB28" s="1013"/>
      <c r="CC28" s="1013"/>
      <c r="CD28" s="1013"/>
      <c r="CE28" s="1013"/>
      <c r="CF28" s="1013"/>
      <c r="CG28" s="1013"/>
      <c r="CH28" s="1013"/>
      <c r="CI28" s="1013"/>
      <c r="CJ28" s="1013"/>
      <c r="CK28" s="327"/>
      <c r="CL28" s="327"/>
      <c r="CM28" s="327"/>
      <c r="CN28" s="327"/>
      <c r="CO28" s="327"/>
      <c r="CP28" s="327"/>
      <c r="CQ28" s="327"/>
      <c r="CR28" s="327"/>
      <c r="CS28" s="327"/>
      <c r="CT28" s="327"/>
      <c r="CU28" s="327"/>
      <c r="CV28" s="327"/>
      <c r="CW28" s="327"/>
      <c r="CX28" s="327"/>
      <c r="CY28" s="327"/>
      <c r="CZ28" s="327"/>
      <c r="DA28" s="327"/>
      <c r="DB28" s="327"/>
      <c r="DC28" s="327"/>
      <c r="DD28" s="327"/>
      <c r="DE28" s="332"/>
      <c r="DF28" s="271"/>
      <c r="DG28" s="271"/>
      <c r="DH28" s="271"/>
      <c r="DI28" s="271"/>
    </row>
    <row r="29" spans="1:113" ht="24.75" customHeight="1">
      <c r="A29" s="1104"/>
      <c r="B29" s="1057"/>
      <c r="C29" s="1057"/>
      <c r="D29" s="1057"/>
      <c r="E29" s="335"/>
      <c r="F29" s="1009" t="s">
        <v>20</v>
      </c>
      <c r="G29" s="1010"/>
      <c r="H29" s="1010"/>
      <c r="I29" s="1010"/>
      <c r="J29" s="1010"/>
      <c r="K29" s="1010"/>
      <c r="L29" s="1010"/>
      <c r="M29" s="1010"/>
      <c r="N29" s="1010"/>
      <c r="O29" s="1010"/>
      <c r="P29" s="1010"/>
      <c r="Q29" s="1010"/>
      <c r="R29" s="1010"/>
      <c r="S29" s="1010"/>
      <c r="T29" s="1010"/>
      <c r="U29" s="300"/>
      <c r="V29" s="1014" t="s">
        <v>28</v>
      </c>
      <c r="W29" s="1003"/>
      <c r="X29" s="1003"/>
      <c r="Y29" s="1003"/>
      <c r="Z29" s="1003"/>
      <c r="AA29" s="1003"/>
      <c r="AB29" s="1003"/>
      <c r="AC29" s="1003"/>
      <c r="AD29" s="1003"/>
      <c r="AE29" s="1003"/>
      <c r="AF29" s="1003"/>
      <c r="AG29" s="1003"/>
      <c r="AH29" s="1003"/>
      <c r="AI29" s="1003"/>
      <c r="AJ29" s="1003"/>
      <c r="AK29" s="1003"/>
      <c r="AL29" s="1003"/>
      <c r="AM29" s="1003"/>
      <c r="AN29" s="1003"/>
      <c r="AO29" s="1003"/>
      <c r="AP29" s="1003"/>
      <c r="AQ29" s="1003"/>
      <c r="AR29" s="1003"/>
      <c r="AS29" s="1003"/>
      <c r="AT29" s="1003"/>
      <c r="AU29" s="1003"/>
      <c r="AV29" s="1003"/>
      <c r="AW29" s="1003"/>
      <c r="AX29" s="1003"/>
      <c r="AY29" s="1003"/>
      <c r="AZ29" s="1003"/>
      <c r="BA29" s="1003"/>
      <c r="BB29" s="1003"/>
      <c r="BC29" s="1003"/>
      <c r="BD29" s="1003"/>
      <c r="BE29" s="1003"/>
      <c r="BF29" s="1003"/>
      <c r="BG29" s="1003"/>
      <c r="BH29" s="1003"/>
      <c r="BI29" s="1003"/>
      <c r="BJ29" s="1003"/>
      <c r="BK29" s="1003"/>
      <c r="BL29" s="1003"/>
      <c r="BM29" s="1015"/>
      <c r="BN29" s="1003" t="s">
        <v>29</v>
      </c>
      <c r="BO29" s="1003"/>
      <c r="BP29" s="1003"/>
      <c r="BQ29" s="1003"/>
      <c r="BR29" s="1003"/>
      <c r="BS29" s="1003"/>
      <c r="BT29" s="1003"/>
      <c r="BU29" s="1003"/>
      <c r="BV29" s="1003"/>
      <c r="BW29" s="1003"/>
      <c r="BX29" s="1003"/>
      <c r="BY29" s="1003"/>
      <c r="BZ29" s="1003"/>
      <c r="CA29" s="1003"/>
      <c r="CB29" s="1003"/>
      <c r="CC29" s="1003"/>
      <c r="CD29" s="1003"/>
      <c r="CE29" s="1003"/>
      <c r="CF29" s="1003"/>
      <c r="CG29" s="1003"/>
      <c r="CH29" s="1003"/>
      <c r="CI29" s="1003"/>
      <c r="CJ29" s="1003"/>
      <c r="CK29" s="1003"/>
      <c r="CL29" s="1003"/>
      <c r="CM29" s="1003"/>
      <c r="CN29" s="1003"/>
      <c r="CO29" s="1003"/>
      <c r="CP29" s="1003"/>
      <c r="CQ29" s="1003"/>
      <c r="CR29" s="1003"/>
      <c r="CS29" s="1003"/>
      <c r="CT29" s="1003"/>
      <c r="CU29" s="1003"/>
      <c r="CV29" s="1003"/>
      <c r="CW29" s="1003"/>
      <c r="CX29" s="1003"/>
      <c r="CY29" s="1003"/>
      <c r="CZ29" s="1003"/>
      <c r="DA29" s="1003"/>
      <c r="DB29" s="1003"/>
      <c r="DC29" s="1003"/>
      <c r="DD29" s="1003"/>
      <c r="DE29" s="1031"/>
      <c r="DF29" s="271"/>
      <c r="DG29" s="271"/>
      <c r="DH29" s="271"/>
      <c r="DI29" s="271"/>
    </row>
    <row r="30" spans="1:113" ht="24.75" customHeight="1">
      <c r="A30" s="1105"/>
      <c r="B30" s="1106"/>
      <c r="C30" s="1106"/>
      <c r="D30" s="1106"/>
      <c r="E30" s="279"/>
      <c r="F30" s="1011"/>
      <c r="G30" s="1011"/>
      <c r="H30" s="1011"/>
      <c r="I30" s="1011"/>
      <c r="J30" s="1011"/>
      <c r="K30" s="1011"/>
      <c r="L30" s="1011"/>
      <c r="M30" s="1011"/>
      <c r="N30" s="1011"/>
      <c r="O30" s="1011"/>
      <c r="P30" s="1011"/>
      <c r="Q30" s="1011"/>
      <c r="R30" s="1011"/>
      <c r="S30" s="1011"/>
      <c r="T30" s="1011"/>
      <c r="U30" s="312"/>
      <c r="V30" s="337">
        <v>1</v>
      </c>
      <c r="W30" s="338"/>
      <c r="X30" s="338"/>
      <c r="Z30" s="313"/>
      <c r="AA30" s="313"/>
      <c r="AB30" s="313"/>
      <c r="AC30" s="313"/>
      <c r="AD30" s="313"/>
      <c r="AE30" s="313"/>
      <c r="AF30" s="313"/>
      <c r="AG30" s="313"/>
      <c r="AH30" s="313"/>
      <c r="AI30" s="313"/>
      <c r="AJ30" s="1007">
        <f>IF('打込'!D50="","",'打込'!D50)</f>
      </c>
      <c r="AK30" s="1007"/>
      <c r="AL30" s="1007"/>
      <c r="AM30" s="1007"/>
      <c r="AN30" s="1007"/>
      <c r="AO30" s="1027" t="s">
        <v>293</v>
      </c>
      <c r="AP30" s="1027"/>
      <c r="AQ30" s="1027"/>
      <c r="AR30" s="1027"/>
      <c r="AS30" s="1027"/>
      <c r="AT30" s="313"/>
      <c r="AU30" s="313"/>
      <c r="AV30" s="313"/>
      <c r="AW30" s="313"/>
      <c r="AX30" s="313"/>
      <c r="AY30" s="313"/>
      <c r="AZ30" s="338"/>
      <c r="BA30" s="338"/>
      <c r="BB30" s="338"/>
      <c r="BC30" s="338"/>
      <c r="BD30" s="338"/>
      <c r="BE30" s="338"/>
      <c r="BF30" s="338"/>
      <c r="BG30" s="338"/>
      <c r="BH30" s="338"/>
      <c r="BI30" s="338"/>
      <c r="BJ30" s="338"/>
      <c r="BK30" s="338"/>
      <c r="BL30" s="338"/>
      <c r="BM30" s="339"/>
      <c r="BN30" s="340">
        <v>1</v>
      </c>
      <c r="BO30" s="338"/>
      <c r="BP30" s="338"/>
      <c r="BQ30" s="338"/>
      <c r="BR30" s="338"/>
      <c r="BS30" s="338"/>
      <c r="BT30" s="338"/>
      <c r="BU30" s="338"/>
      <c r="BV30" s="338"/>
      <c r="BW30" s="338"/>
      <c r="BX30" s="338"/>
      <c r="BY30" s="338"/>
      <c r="BZ30" s="338"/>
      <c r="CA30" s="338"/>
      <c r="CB30" s="338"/>
      <c r="CC30" s="1007">
        <f>IF('打込'!D51="","",'打込'!D51)</f>
      </c>
      <c r="CD30" s="1007"/>
      <c r="CE30" s="1007"/>
      <c r="CF30" s="1007"/>
      <c r="CG30" s="1007"/>
      <c r="CH30" s="1027" t="s">
        <v>293</v>
      </c>
      <c r="CI30" s="1027"/>
      <c r="CJ30" s="1027"/>
      <c r="CK30" s="1027"/>
      <c r="CL30" s="1027"/>
      <c r="CM30" s="313"/>
      <c r="CN30" s="313"/>
      <c r="CO30" s="313"/>
      <c r="CP30" s="313"/>
      <c r="CQ30" s="313"/>
      <c r="CR30" s="313"/>
      <c r="CS30" s="338"/>
      <c r="CT30" s="338"/>
      <c r="CU30" s="338"/>
      <c r="CV30" s="338"/>
      <c r="CW30" s="338"/>
      <c r="CX30" s="338"/>
      <c r="CY30" s="338"/>
      <c r="CZ30" s="338"/>
      <c r="DA30" s="338"/>
      <c r="DB30" s="338"/>
      <c r="DC30" s="338"/>
      <c r="DD30" s="338"/>
      <c r="DE30" s="341"/>
      <c r="DF30" s="271"/>
      <c r="DG30" s="271"/>
      <c r="DH30" s="271"/>
      <c r="DI30" s="271"/>
    </row>
    <row r="31" spans="1:113" ht="24.75" customHeight="1">
      <c r="A31" s="342"/>
      <c r="B31" s="343"/>
      <c r="C31" s="343"/>
      <c r="D31" s="343"/>
      <c r="E31" s="343"/>
      <c r="F31" s="343"/>
      <c r="G31" s="343"/>
      <c r="H31" s="343"/>
      <c r="I31" s="343"/>
      <c r="J31" s="343"/>
      <c r="K31" s="343"/>
      <c r="L31" s="343"/>
      <c r="M31" s="343"/>
      <c r="N31" s="343"/>
      <c r="O31" s="343"/>
      <c r="P31" s="343"/>
      <c r="Q31" s="343"/>
      <c r="R31" s="343"/>
      <c r="S31" s="343"/>
      <c r="T31" s="343"/>
      <c r="U31" s="343"/>
      <c r="V31" s="1100" t="s">
        <v>21</v>
      </c>
      <c r="W31" s="1101"/>
      <c r="X31" s="1101"/>
      <c r="Y31" s="1101"/>
      <c r="Z31" s="1101"/>
      <c r="AA31" s="1101"/>
      <c r="AB31" s="1101"/>
      <c r="AC31" s="1101"/>
      <c r="AD31" s="1101"/>
      <c r="AE31" s="1101"/>
      <c r="AF31" s="1102"/>
      <c r="AG31" s="344"/>
      <c r="AH31" s="1044">
        <f>'打込'!D52</f>
        <v>0</v>
      </c>
      <c r="AI31" s="1044"/>
      <c r="AJ31" s="1044"/>
      <c r="AK31" s="1044"/>
      <c r="AL31" s="1044"/>
      <c r="AM31" s="1044"/>
      <c r="AN31" s="1044"/>
      <c r="AO31" s="1044"/>
      <c r="AP31" s="1044"/>
      <c r="AQ31" s="1044"/>
      <c r="AR31" s="1044"/>
      <c r="AS31" s="1044"/>
      <c r="AT31" s="1044"/>
      <c r="AU31" s="1044"/>
      <c r="AV31" s="1044"/>
      <c r="AW31" s="1044"/>
      <c r="AX31" s="1044"/>
      <c r="AY31" s="1044"/>
      <c r="AZ31" s="1044"/>
      <c r="BA31" s="1044"/>
      <c r="BB31" s="1044"/>
      <c r="BC31" s="1044"/>
      <c r="BD31" s="1044"/>
      <c r="BE31" s="1044"/>
      <c r="BF31" s="1044"/>
      <c r="BG31" s="1044"/>
      <c r="BH31" s="1044"/>
      <c r="BI31" s="1044"/>
      <c r="BJ31" s="1044"/>
      <c r="BK31" s="1044"/>
      <c r="BL31" s="1044"/>
      <c r="BM31" s="1044"/>
      <c r="BN31" s="1044"/>
      <c r="BO31" s="1044"/>
      <c r="BP31" s="1044"/>
      <c r="BQ31" s="1044"/>
      <c r="BR31" s="1044"/>
      <c r="BS31" s="1044"/>
      <c r="BT31" s="1044"/>
      <c r="BU31" s="1044"/>
      <c r="BV31" s="1044"/>
      <c r="BW31" s="1044"/>
      <c r="BX31" s="1044"/>
      <c r="BY31" s="1044"/>
      <c r="BZ31" s="1044"/>
      <c r="CA31" s="1044"/>
      <c r="CB31" s="1044"/>
      <c r="CC31" s="1044"/>
      <c r="CD31" s="1044"/>
      <c r="CE31" s="1044"/>
      <c r="CF31" s="1044"/>
      <c r="CG31" s="1044"/>
      <c r="CH31" s="1044"/>
      <c r="CI31" s="1044"/>
      <c r="CJ31" s="1044"/>
      <c r="CK31" s="1044"/>
      <c r="CL31" s="1044"/>
      <c r="CM31" s="1044"/>
      <c r="CN31" s="1044"/>
      <c r="CO31" s="1044"/>
      <c r="CP31" s="1044"/>
      <c r="CQ31" s="1044"/>
      <c r="CR31" s="1044"/>
      <c r="CS31" s="1044"/>
      <c r="CT31" s="1044"/>
      <c r="CU31" s="1044"/>
      <c r="CV31" s="1044"/>
      <c r="CW31" s="1044"/>
      <c r="CX31" s="1044"/>
      <c r="CY31" s="1044"/>
      <c r="CZ31" s="1044"/>
      <c r="DA31" s="1044"/>
      <c r="DB31" s="1044"/>
      <c r="DC31" s="1044"/>
      <c r="DD31" s="1044"/>
      <c r="DE31" s="1045"/>
      <c r="DF31" s="271"/>
      <c r="DG31" s="271"/>
      <c r="DH31" s="271"/>
      <c r="DI31" s="271"/>
    </row>
    <row r="32" spans="1:195" ht="24.75" customHeight="1">
      <c r="A32" s="1107" t="s">
        <v>125</v>
      </c>
      <c r="B32" s="1108"/>
      <c r="C32" s="1108"/>
      <c r="D32" s="1108"/>
      <c r="E32" s="1108"/>
      <c r="F32" s="1108"/>
      <c r="G32" s="1108"/>
      <c r="H32" s="1108"/>
      <c r="I32" s="1108"/>
      <c r="J32" s="1108"/>
      <c r="K32" s="1108"/>
      <c r="L32" s="1108"/>
      <c r="M32" s="1108"/>
      <c r="N32" s="1108"/>
      <c r="O32" s="1108"/>
      <c r="P32" s="1108"/>
      <c r="Q32" s="1108"/>
      <c r="R32" s="1108"/>
      <c r="S32" s="1108"/>
      <c r="T32" s="1108"/>
      <c r="U32" s="1109"/>
      <c r="V32" s="1034" t="s">
        <v>55</v>
      </c>
      <c r="W32" s="1035"/>
      <c r="X32" s="1035"/>
      <c r="Y32" s="1035"/>
      <c r="Z32" s="1035"/>
      <c r="AA32" s="1035"/>
      <c r="AB32" s="1035"/>
      <c r="AC32" s="1035"/>
      <c r="AD32" s="1035"/>
      <c r="AE32" s="1035"/>
      <c r="AF32" s="1036"/>
      <c r="AG32" s="327"/>
      <c r="AH32" s="1018">
        <f>'打込'!D53</f>
        <v>0</v>
      </c>
      <c r="AI32" s="1018"/>
      <c r="AJ32" s="1018"/>
      <c r="AK32" s="1018"/>
      <c r="AL32" s="1018"/>
      <c r="AM32" s="1018"/>
      <c r="AN32" s="1018"/>
      <c r="AO32" s="1018"/>
      <c r="AP32" s="1018"/>
      <c r="AQ32" s="1018"/>
      <c r="AR32" s="1018"/>
      <c r="AS32" s="1018"/>
      <c r="AT32" s="1018"/>
      <c r="AU32" s="1018"/>
      <c r="AV32" s="1018"/>
      <c r="AW32" s="1018"/>
      <c r="AX32" s="1018"/>
      <c r="AY32" s="1018"/>
      <c r="AZ32" s="1018"/>
      <c r="BA32" s="1018"/>
      <c r="BB32" s="1018"/>
      <c r="BC32" s="1008" t="s">
        <v>269</v>
      </c>
      <c r="BD32" s="1008"/>
      <c r="BE32" s="1008"/>
      <c r="BF32" s="1008"/>
      <c r="BG32" s="1008"/>
      <c r="BH32" s="1008"/>
      <c r="BI32" s="1008"/>
      <c r="BJ32" s="1008"/>
      <c r="BK32" s="1008"/>
      <c r="BL32" s="1008"/>
      <c r="BM32" s="1008"/>
      <c r="BN32" s="1018">
        <f>'打込'!D54</f>
        <v>0</v>
      </c>
      <c r="BO32" s="1018"/>
      <c r="BP32" s="1018"/>
      <c r="BQ32" s="1018"/>
      <c r="BR32" s="1018"/>
      <c r="BS32" s="1018"/>
      <c r="BT32" s="1018"/>
      <c r="BU32" s="1018"/>
      <c r="BV32" s="1018"/>
      <c r="BW32" s="1018"/>
      <c r="BX32" s="1018"/>
      <c r="BY32" s="1018"/>
      <c r="BZ32" s="1018"/>
      <c r="CA32" s="1018"/>
      <c r="CB32" s="1018"/>
      <c r="CC32" s="1018"/>
      <c r="CD32" s="1018"/>
      <c r="CE32" s="1018"/>
      <c r="CF32" s="1018"/>
      <c r="CG32" s="1018"/>
      <c r="CH32" s="1018"/>
      <c r="CI32" s="1018"/>
      <c r="CJ32" s="1018"/>
      <c r="CK32" s="1018"/>
      <c r="CL32" s="1018"/>
      <c r="CM32" s="290"/>
      <c r="CN32" s="290"/>
      <c r="CO32" s="1003" t="s">
        <v>270</v>
      </c>
      <c r="CP32" s="1003"/>
      <c r="CQ32" s="1003"/>
      <c r="CR32" s="1003"/>
      <c r="CS32" s="1003"/>
      <c r="CT32" s="1003"/>
      <c r="CU32" s="290"/>
      <c r="CV32" s="327"/>
      <c r="CW32" s="327"/>
      <c r="CX32" s="327"/>
      <c r="CY32" s="327"/>
      <c r="CZ32" s="327"/>
      <c r="DA32" s="327"/>
      <c r="DB32" s="327"/>
      <c r="DC32" s="327"/>
      <c r="DD32" s="327"/>
      <c r="DE32" s="332"/>
      <c r="DF32" s="271"/>
      <c r="DG32" s="271"/>
      <c r="DH32" s="271"/>
      <c r="DI32" s="271"/>
      <c r="DL32" s="306"/>
      <c r="DM32" s="306"/>
      <c r="DN32" s="306"/>
      <c r="DO32" s="306"/>
      <c r="DP32" s="306"/>
      <c r="DQ32" s="345"/>
      <c r="DR32" s="345"/>
      <c r="DS32" s="345"/>
      <c r="DT32" s="345"/>
      <c r="DU32" s="345"/>
      <c r="DV32" s="277"/>
      <c r="DW32" s="277"/>
      <c r="DX32" s="277"/>
      <c r="DY32" s="345"/>
      <c r="DZ32" s="345"/>
      <c r="EA32" s="345"/>
      <c r="EB32" s="345"/>
      <c r="EC32" s="345"/>
      <c r="ED32" s="346"/>
      <c r="EE32" s="346"/>
      <c r="EF32" s="346"/>
      <c r="EG32" s="345"/>
      <c r="EH32" s="345"/>
      <c r="EI32" s="345"/>
      <c r="EJ32" s="345"/>
      <c r="EK32" s="345"/>
      <c r="EL32" s="306"/>
      <c r="EM32" s="306"/>
      <c r="EN32" s="306"/>
      <c r="EO32" s="271"/>
      <c r="EP32" s="277"/>
      <c r="EQ32" s="277"/>
      <c r="ER32" s="277"/>
      <c r="ES32" s="277"/>
      <c r="ET32" s="271"/>
      <c r="EU32" s="271"/>
      <c r="EV32" s="306"/>
      <c r="EW32" s="306"/>
      <c r="EX32" s="306"/>
      <c r="EY32" s="306"/>
      <c r="EZ32" s="345"/>
      <c r="FA32" s="345"/>
      <c r="FB32" s="345"/>
      <c r="FC32" s="345"/>
      <c r="FD32" s="345"/>
      <c r="FE32" s="277"/>
      <c r="FF32" s="277"/>
      <c r="FG32" s="277"/>
      <c r="FH32" s="345"/>
      <c r="FI32" s="345"/>
      <c r="FJ32" s="345"/>
      <c r="FK32" s="345"/>
      <c r="FL32" s="345"/>
      <c r="FM32" s="346"/>
      <c r="FN32" s="346"/>
      <c r="FO32" s="346"/>
      <c r="FP32" s="345"/>
      <c r="FQ32" s="345"/>
      <c r="FR32" s="345"/>
      <c r="FS32" s="345"/>
      <c r="FT32" s="345"/>
      <c r="FU32" s="306"/>
      <c r="FV32" s="306"/>
      <c r="FW32" s="306"/>
      <c r="FX32" s="271"/>
      <c r="FY32" s="271"/>
      <c r="FZ32" s="271"/>
      <c r="GA32" s="271"/>
      <c r="GB32" s="271"/>
      <c r="GC32" s="271"/>
      <c r="GD32" s="271"/>
      <c r="GE32" s="271"/>
      <c r="GF32" s="271"/>
      <c r="GG32" s="271"/>
      <c r="GH32" s="271"/>
      <c r="GI32" s="271"/>
      <c r="GJ32" s="271"/>
      <c r="GK32" s="271"/>
      <c r="GL32" s="271"/>
      <c r="GM32" s="271"/>
    </row>
    <row r="33" spans="1:113" ht="24.75" customHeight="1">
      <c r="A33" s="1110"/>
      <c r="B33" s="1108"/>
      <c r="C33" s="1108"/>
      <c r="D33" s="1108"/>
      <c r="E33" s="1108"/>
      <c r="F33" s="1108"/>
      <c r="G33" s="1108"/>
      <c r="H33" s="1108"/>
      <c r="I33" s="1108"/>
      <c r="J33" s="1108"/>
      <c r="K33" s="1108"/>
      <c r="L33" s="1108"/>
      <c r="M33" s="1108"/>
      <c r="N33" s="1108"/>
      <c r="O33" s="1108"/>
      <c r="P33" s="1108"/>
      <c r="Q33" s="1108"/>
      <c r="R33" s="1108"/>
      <c r="S33" s="1108"/>
      <c r="T33" s="1108"/>
      <c r="U33" s="1109"/>
      <c r="V33" s="1034" t="s">
        <v>21</v>
      </c>
      <c r="W33" s="1035"/>
      <c r="X33" s="1035"/>
      <c r="Y33" s="1035"/>
      <c r="Z33" s="1035"/>
      <c r="AA33" s="1035"/>
      <c r="AB33" s="1035"/>
      <c r="AC33" s="1035"/>
      <c r="AD33" s="1035"/>
      <c r="AE33" s="1035"/>
      <c r="AF33" s="1036"/>
      <c r="AG33" s="291"/>
      <c r="AH33" s="1038">
        <f>IF('打込'!D55="","",'打込'!D55)</f>
      </c>
      <c r="AI33" s="1038"/>
      <c r="AJ33" s="1038"/>
      <c r="AK33" s="1038"/>
      <c r="AL33" s="1038"/>
      <c r="AM33" s="1038"/>
      <c r="AN33" s="1038"/>
      <c r="AO33" s="1038"/>
      <c r="AP33" s="1038"/>
      <c r="AQ33" s="1038"/>
      <c r="AR33" s="1038"/>
      <c r="AS33" s="1038"/>
      <c r="AT33" s="1038"/>
      <c r="AU33" s="1038"/>
      <c r="AV33" s="1038"/>
      <c r="AW33" s="1038"/>
      <c r="AX33" s="1038"/>
      <c r="AY33" s="1038"/>
      <c r="AZ33" s="1038"/>
      <c r="BA33" s="1038"/>
      <c r="BB33" s="1038"/>
      <c r="BC33" s="1038"/>
      <c r="BD33" s="1038"/>
      <c r="BE33" s="1038"/>
      <c r="BF33" s="1038"/>
      <c r="BG33" s="1038"/>
      <c r="BH33" s="1038"/>
      <c r="BI33" s="1038"/>
      <c r="BJ33" s="1038"/>
      <c r="BK33" s="1038"/>
      <c r="BL33" s="1038"/>
      <c r="BM33" s="1038"/>
      <c r="BN33" s="1038"/>
      <c r="BO33" s="1038"/>
      <c r="BP33" s="1038"/>
      <c r="BQ33" s="1038"/>
      <c r="BR33" s="1038"/>
      <c r="BS33" s="1038"/>
      <c r="BT33" s="1038"/>
      <c r="BU33" s="1038"/>
      <c r="BV33" s="1038"/>
      <c r="BW33" s="1038"/>
      <c r="BX33" s="1038"/>
      <c r="BY33" s="1038"/>
      <c r="BZ33" s="1038"/>
      <c r="CA33" s="1038"/>
      <c r="CB33" s="1038"/>
      <c r="CC33" s="1038"/>
      <c r="CD33" s="1038"/>
      <c r="CE33" s="1038"/>
      <c r="CF33" s="1038"/>
      <c r="CG33" s="1038"/>
      <c r="CH33" s="1038"/>
      <c r="CI33" s="1038"/>
      <c r="CJ33" s="1038"/>
      <c r="CK33" s="1038"/>
      <c r="CL33" s="1038"/>
      <c r="CM33" s="1038"/>
      <c r="CN33" s="1038"/>
      <c r="CO33" s="1038"/>
      <c r="CP33" s="1038"/>
      <c r="CQ33" s="1038"/>
      <c r="CR33" s="1038"/>
      <c r="CS33" s="1038"/>
      <c r="CT33" s="1038"/>
      <c r="CU33" s="1038"/>
      <c r="CV33" s="1038"/>
      <c r="CW33" s="1038"/>
      <c r="CX33" s="1038"/>
      <c r="CY33" s="1038"/>
      <c r="CZ33" s="1038"/>
      <c r="DA33" s="1038"/>
      <c r="DB33" s="1038"/>
      <c r="DC33" s="1038"/>
      <c r="DD33" s="1038"/>
      <c r="DE33" s="1039"/>
      <c r="DF33" s="271"/>
      <c r="DG33" s="271"/>
      <c r="DH33" s="271"/>
      <c r="DI33" s="271"/>
    </row>
    <row r="34" spans="1:113" ht="24.75" customHeight="1">
      <c r="A34" s="1110"/>
      <c r="B34" s="1108"/>
      <c r="C34" s="1108"/>
      <c r="D34" s="1108"/>
      <c r="E34" s="1108"/>
      <c r="F34" s="1108"/>
      <c r="G34" s="1108"/>
      <c r="H34" s="1108"/>
      <c r="I34" s="1108"/>
      <c r="J34" s="1108"/>
      <c r="K34" s="1108"/>
      <c r="L34" s="1108"/>
      <c r="M34" s="1108"/>
      <c r="N34" s="1108"/>
      <c r="O34" s="1108"/>
      <c r="P34" s="1108"/>
      <c r="Q34" s="1108"/>
      <c r="R34" s="1108"/>
      <c r="S34" s="1108"/>
      <c r="T34" s="1108"/>
      <c r="U34" s="1109"/>
      <c r="V34" s="1034" t="s">
        <v>55</v>
      </c>
      <c r="W34" s="1035"/>
      <c r="X34" s="1035"/>
      <c r="Y34" s="1035"/>
      <c r="Z34" s="1035"/>
      <c r="AA34" s="1035"/>
      <c r="AB34" s="1035"/>
      <c r="AC34" s="1035"/>
      <c r="AD34" s="1035"/>
      <c r="AE34" s="1035"/>
      <c r="AF34" s="1036"/>
      <c r="AG34" s="327"/>
      <c r="AH34" s="1018" t="str">
        <f>IF('打込'!D56="","平成　　年　　月　　日",'打込'!D56)</f>
        <v>平成　　年　　月　　日</v>
      </c>
      <c r="AI34" s="1018"/>
      <c r="AJ34" s="1018"/>
      <c r="AK34" s="1018"/>
      <c r="AL34" s="1018"/>
      <c r="AM34" s="1018"/>
      <c r="AN34" s="1018"/>
      <c r="AO34" s="1018"/>
      <c r="AP34" s="1018"/>
      <c r="AQ34" s="1018"/>
      <c r="AR34" s="1018"/>
      <c r="AS34" s="1018"/>
      <c r="AT34" s="1018"/>
      <c r="AU34" s="1018"/>
      <c r="AV34" s="1018"/>
      <c r="AW34" s="1018"/>
      <c r="AX34" s="1018"/>
      <c r="AY34" s="1018"/>
      <c r="AZ34" s="1018"/>
      <c r="BA34" s="1018"/>
      <c r="BB34" s="1018"/>
      <c r="BC34" s="1008" t="s">
        <v>269</v>
      </c>
      <c r="BD34" s="1008"/>
      <c r="BE34" s="1008"/>
      <c r="BF34" s="1008"/>
      <c r="BG34" s="1008"/>
      <c r="BH34" s="1008"/>
      <c r="BI34" s="1008"/>
      <c r="BJ34" s="1008"/>
      <c r="BK34" s="1008"/>
      <c r="BL34" s="1008"/>
      <c r="BM34" s="1008"/>
      <c r="BN34" s="1018" t="str">
        <f>IF('打込'!D57="","平成　　年　　月　　日",'打込'!D57)</f>
        <v>平成　　年　　月　　日</v>
      </c>
      <c r="BO34" s="1018"/>
      <c r="BP34" s="1018"/>
      <c r="BQ34" s="1018"/>
      <c r="BR34" s="1018"/>
      <c r="BS34" s="1018"/>
      <c r="BT34" s="1018"/>
      <c r="BU34" s="1018"/>
      <c r="BV34" s="1018"/>
      <c r="BW34" s="1018"/>
      <c r="BX34" s="1018"/>
      <c r="BY34" s="1018"/>
      <c r="BZ34" s="1018"/>
      <c r="CA34" s="1018"/>
      <c r="CB34" s="1018"/>
      <c r="CC34" s="1018"/>
      <c r="CD34" s="1018"/>
      <c r="CE34" s="1018"/>
      <c r="CF34" s="1018"/>
      <c r="CG34" s="1018"/>
      <c r="CH34" s="1018"/>
      <c r="CI34" s="1018"/>
      <c r="CJ34" s="1018"/>
      <c r="CK34" s="1018"/>
      <c r="CL34" s="1018"/>
      <c r="CM34" s="290"/>
      <c r="CN34" s="290"/>
      <c r="CO34" s="1003" t="s">
        <v>270</v>
      </c>
      <c r="CP34" s="1003"/>
      <c r="CQ34" s="1003"/>
      <c r="CR34" s="1003"/>
      <c r="CS34" s="1003"/>
      <c r="CT34" s="1003"/>
      <c r="CU34" s="290"/>
      <c r="CV34" s="327"/>
      <c r="CW34" s="327"/>
      <c r="CX34" s="327"/>
      <c r="CY34" s="327"/>
      <c r="CZ34" s="327"/>
      <c r="DA34" s="327"/>
      <c r="DB34" s="327"/>
      <c r="DC34" s="327"/>
      <c r="DD34" s="327"/>
      <c r="DE34" s="332"/>
      <c r="DF34" s="271"/>
      <c r="DG34" s="271"/>
      <c r="DH34" s="271"/>
      <c r="DI34" s="271"/>
    </row>
    <row r="35" spans="1:113" ht="24.75" customHeight="1">
      <c r="A35" s="347"/>
      <c r="B35" s="348"/>
      <c r="C35" s="348"/>
      <c r="D35" s="348"/>
      <c r="E35" s="348"/>
      <c r="F35" s="348"/>
      <c r="G35" s="348"/>
      <c r="H35" s="348"/>
      <c r="I35" s="348"/>
      <c r="J35" s="348"/>
      <c r="K35" s="348"/>
      <c r="L35" s="348"/>
      <c r="M35" s="348"/>
      <c r="N35" s="348"/>
      <c r="O35" s="348"/>
      <c r="P35" s="348"/>
      <c r="Q35" s="348"/>
      <c r="R35" s="348"/>
      <c r="S35" s="348"/>
      <c r="T35" s="348"/>
      <c r="U35" s="348"/>
      <c r="V35" s="1032" t="s">
        <v>22</v>
      </c>
      <c r="W35" s="1027"/>
      <c r="X35" s="1027"/>
      <c r="Y35" s="1027"/>
      <c r="Z35" s="1027"/>
      <c r="AA35" s="1027"/>
      <c r="AB35" s="1027"/>
      <c r="AC35" s="1027"/>
      <c r="AD35" s="1027"/>
      <c r="AE35" s="1027"/>
      <c r="AF35" s="1027"/>
      <c r="AG35" s="1027"/>
      <c r="AH35" s="1027"/>
      <c r="AI35" s="1027"/>
      <c r="AJ35" s="1027"/>
      <c r="AK35" s="1027"/>
      <c r="AL35" s="1033"/>
      <c r="AM35" s="349"/>
      <c r="AN35" s="340"/>
      <c r="AO35" s="1046">
        <f>IF('打込'!D58="","",IF('打込'!D58=1,"自分が支払った。","相手（保険会社）が支払った。"))</f>
      </c>
      <c r="AP35" s="1046"/>
      <c r="AQ35" s="1046"/>
      <c r="AR35" s="1046"/>
      <c r="AS35" s="1046"/>
      <c r="AT35" s="1046"/>
      <c r="AU35" s="1046"/>
      <c r="AV35" s="1046"/>
      <c r="AW35" s="1046"/>
      <c r="AX35" s="1046"/>
      <c r="AY35" s="1046"/>
      <c r="AZ35" s="1046"/>
      <c r="BA35" s="1046"/>
      <c r="BB35" s="1046"/>
      <c r="BC35" s="1046"/>
      <c r="BD35" s="1046"/>
      <c r="BE35" s="1046"/>
      <c r="BF35" s="1046"/>
      <c r="BG35" s="1046"/>
      <c r="BH35" s="1046"/>
      <c r="BI35" s="1046"/>
      <c r="BJ35" s="1046"/>
      <c r="BK35" s="1046"/>
      <c r="BL35" s="1046"/>
      <c r="BM35" s="1046"/>
      <c r="BN35" s="1046"/>
      <c r="BO35" s="1046"/>
      <c r="BP35" s="1046"/>
      <c r="BQ35" s="1046"/>
      <c r="BR35" s="313"/>
      <c r="BS35" s="313"/>
      <c r="BT35" s="313"/>
      <c r="BU35" s="313"/>
      <c r="BV35" s="313"/>
      <c r="BW35" s="313"/>
      <c r="BX35" s="313"/>
      <c r="BY35" s="313"/>
      <c r="BZ35" s="313"/>
      <c r="CA35" s="313"/>
      <c r="CB35" s="313"/>
      <c r="CC35" s="313"/>
      <c r="CD35" s="313"/>
      <c r="CE35" s="313"/>
      <c r="CF35" s="313"/>
      <c r="CG35" s="313"/>
      <c r="CH35" s="313"/>
      <c r="CI35" s="313"/>
      <c r="CJ35" s="313"/>
      <c r="CK35" s="313"/>
      <c r="CL35" s="313"/>
      <c r="CM35" s="313"/>
      <c r="CN35" s="313"/>
      <c r="CO35" s="313"/>
      <c r="CP35" s="313"/>
      <c r="CQ35" s="313"/>
      <c r="CR35" s="340"/>
      <c r="CS35" s="340"/>
      <c r="CT35" s="340"/>
      <c r="CU35" s="340"/>
      <c r="CV35" s="340"/>
      <c r="CW35" s="340"/>
      <c r="CX35" s="340"/>
      <c r="CY35" s="340"/>
      <c r="CZ35" s="340"/>
      <c r="DA35" s="340"/>
      <c r="DB35" s="340"/>
      <c r="DC35" s="340"/>
      <c r="DD35" s="340"/>
      <c r="DE35" s="341"/>
      <c r="DF35" s="271"/>
      <c r="DG35" s="271"/>
      <c r="DH35" s="271"/>
      <c r="DI35" s="271"/>
    </row>
    <row r="36" spans="1:128" ht="18" customHeight="1">
      <c r="A36" s="350"/>
      <c r="B36" s="351"/>
      <c r="C36" s="351"/>
      <c r="D36" s="351"/>
      <c r="E36" s="351"/>
      <c r="F36" s="351"/>
      <c r="G36" s="351"/>
      <c r="H36" s="351"/>
      <c r="I36" s="351"/>
      <c r="J36" s="351"/>
      <c r="K36" s="351"/>
      <c r="L36" s="351"/>
      <c r="M36" s="351"/>
      <c r="N36" s="351"/>
      <c r="O36" s="351"/>
      <c r="P36" s="351"/>
      <c r="Q36" s="315"/>
      <c r="R36" s="315"/>
      <c r="S36" s="352"/>
      <c r="T36" s="352"/>
      <c r="U36" s="353"/>
      <c r="V36" s="354" t="s">
        <v>104</v>
      </c>
      <c r="W36" s="354"/>
      <c r="X36" s="354"/>
      <c r="Y36" s="354"/>
      <c r="Z36" s="354"/>
      <c r="AA36" s="354"/>
      <c r="AB36" s="354"/>
      <c r="AC36" s="354"/>
      <c r="AD36" s="354"/>
      <c r="AE36" s="354"/>
      <c r="AF36" s="354"/>
      <c r="AG36" s="354"/>
      <c r="AH36" s="354"/>
      <c r="AI36" s="354"/>
      <c r="AJ36" s="354"/>
      <c r="AK36" s="354"/>
      <c r="AL36" s="354"/>
      <c r="AM36" s="354"/>
      <c r="AN36" s="354"/>
      <c r="AO36" s="354"/>
      <c r="AP36" s="354"/>
      <c r="AQ36" s="354"/>
      <c r="AR36" s="354"/>
      <c r="AS36" s="354"/>
      <c r="AT36" s="354"/>
      <c r="AU36" s="354"/>
      <c r="AV36" s="354"/>
      <c r="AW36" s="354"/>
      <c r="AX36" s="354"/>
      <c r="AY36" s="354"/>
      <c r="AZ36" s="354"/>
      <c r="BA36" s="354"/>
      <c r="BB36" s="354"/>
      <c r="BC36" s="354"/>
      <c r="BD36" s="354"/>
      <c r="BE36" s="354"/>
      <c r="BF36" s="354"/>
      <c r="BG36" s="354"/>
      <c r="BH36" s="354"/>
      <c r="BI36" s="354"/>
      <c r="BJ36" s="354"/>
      <c r="BK36" s="354"/>
      <c r="BL36" s="355"/>
      <c r="BM36" s="271"/>
      <c r="BN36" s="1004" t="s">
        <v>117</v>
      </c>
      <c r="BO36" s="1004"/>
      <c r="BP36" s="1004"/>
      <c r="BQ36" s="1004"/>
      <c r="BR36" s="1004"/>
      <c r="BS36" s="1004"/>
      <c r="BT36" s="1004"/>
      <c r="BU36" s="1004"/>
      <c r="BV36" s="1004"/>
      <c r="BW36" s="1004"/>
      <c r="BX36" s="1004"/>
      <c r="BY36" s="1004"/>
      <c r="BZ36" s="1004"/>
      <c r="CA36" s="1004"/>
      <c r="CB36" s="1004"/>
      <c r="CC36" s="1004"/>
      <c r="CD36" s="1004"/>
      <c r="CE36" s="1004"/>
      <c r="CF36" s="1004"/>
      <c r="CG36" s="1004"/>
      <c r="CH36" s="1004"/>
      <c r="CI36" s="1004"/>
      <c r="CJ36" s="1004"/>
      <c r="CK36" s="1004"/>
      <c r="CL36" s="1004"/>
      <c r="CM36" s="1004"/>
      <c r="CN36" s="1004"/>
      <c r="CO36" s="1004"/>
      <c r="CP36" s="1004"/>
      <c r="CQ36" s="1004"/>
      <c r="CR36" s="1004"/>
      <c r="CS36" s="1004"/>
      <c r="CT36" s="1004"/>
      <c r="CU36" s="1004"/>
      <c r="CV36" s="1004"/>
      <c r="CW36" s="1004"/>
      <c r="CX36" s="1004"/>
      <c r="CY36" s="1004"/>
      <c r="CZ36" s="1004"/>
      <c r="DA36" s="1004"/>
      <c r="DB36" s="1004"/>
      <c r="DC36" s="1004"/>
      <c r="DD36" s="1004"/>
      <c r="DE36" s="1004"/>
      <c r="DF36" s="356"/>
      <c r="DG36" s="356"/>
      <c r="DH36" s="356"/>
      <c r="DI36" s="356"/>
      <c r="DJ36" s="356"/>
      <c r="DK36" s="356"/>
      <c r="DL36" s="356"/>
      <c r="DM36" s="356"/>
      <c r="DN36" s="356"/>
      <c r="DO36" s="356"/>
      <c r="DP36" s="356"/>
      <c r="DQ36" s="356"/>
      <c r="DR36" s="356"/>
      <c r="DS36" s="356"/>
      <c r="DT36" s="356"/>
      <c r="DU36" s="356"/>
      <c r="DV36" s="356"/>
      <c r="DW36" s="356"/>
      <c r="DX36" s="271"/>
    </row>
    <row r="37" spans="1:109" ht="18" customHeight="1">
      <c r="A37" s="1111" t="s">
        <v>271</v>
      </c>
      <c r="B37" s="1112"/>
      <c r="C37" s="1112"/>
      <c r="D37" s="1112"/>
      <c r="E37" s="1112"/>
      <c r="F37" s="1112"/>
      <c r="G37" s="1112"/>
      <c r="H37" s="1112"/>
      <c r="I37" s="1112"/>
      <c r="J37" s="1112"/>
      <c r="K37" s="1112"/>
      <c r="L37" s="1112"/>
      <c r="M37" s="1112"/>
      <c r="N37" s="1112"/>
      <c r="O37" s="1112"/>
      <c r="P37" s="1112"/>
      <c r="Q37" s="1112"/>
      <c r="R37" s="1112"/>
      <c r="S37" s="1112"/>
      <c r="T37" s="1112"/>
      <c r="U37" s="1113"/>
      <c r="V37" s="271" t="s">
        <v>105</v>
      </c>
      <c r="W37" s="271"/>
      <c r="X37" s="271"/>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1"/>
      <c r="AY37" s="271"/>
      <c r="AZ37" s="271"/>
      <c r="BA37" s="271"/>
      <c r="BB37" s="271"/>
      <c r="BC37" s="271"/>
      <c r="BD37" s="271"/>
      <c r="BE37" s="271"/>
      <c r="BF37" s="271"/>
      <c r="BG37" s="271"/>
      <c r="BH37" s="271"/>
      <c r="BI37" s="271"/>
      <c r="BJ37" s="271"/>
      <c r="BK37" s="271"/>
      <c r="BL37" s="357"/>
      <c r="BM37" s="271"/>
      <c r="BN37" s="1004" t="s">
        <v>116</v>
      </c>
      <c r="BO37" s="1004"/>
      <c r="BP37" s="1004"/>
      <c r="BQ37" s="1004"/>
      <c r="BR37" s="1004"/>
      <c r="BS37" s="1004"/>
      <c r="BT37" s="1004"/>
      <c r="BU37" s="1004"/>
      <c r="BV37" s="1004"/>
      <c r="BW37" s="1004"/>
      <c r="BX37" s="1004"/>
      <c r="BY37" s="1004"/>
      <c r="BZ37" s="1004"/>
      <c r="CA37" s="1004"/>
      <c r="CB37" s="1004"/>
      <c r="CC37" s="1004"/>
      <c r="CD37" s="1004"/>
      <c r="CE37" s="1004"/>
      <c r="CF37" s="1004"/>
      <c r="CG37" s="1004"/>
      <c r="CH37" s="1004"/>
      <c r="CI37" s="1004"/>
      <c r="CJ37" s="1004"/>
      <c r="CK37" s="1004"/>
      <c r="CL37" s="1004"/>
      <c r="CM37" s="1004"/>
      <c r="CN37" s="1004"/>
      <c r="CO37" s="1004"/>
      <c r="CP37" s="1004"/>
      <c r="CQ37" s="1004"/>
      <c r="CR37" s="1004"/>
      <c r="CS37" s="1004"/>
      <c r="CT37" s="1004"/>
      <c r="CU37" s="1004"/>
      <c r="CV37" s="1004"/>
      <c r="CW37" s="1004"/>
      <c r="CX37" s="1004"/>
      <c r="CY37" s="1004"/>
      <c r="CZ37" s="1004"/>
      <c r="DA37" s="1004"/>
      <c r="DB37" s="1004"/>
      <c r="DC37" s="1004"/>
      <c r="DD37" s="1004"/>
      <c r="DE37" s="1004"/>
    </row>
    <row r="38" spans="1:109" ht="18" customHeight="1">
      <c r="A38" s="1114"/>
      <c r="B38" s="1112"/>
      <c r="C38" s="1112"/>
      <c r="D38" s="1112"/>
      <c r="E38" s="1112"/>
      <c r="F38" s="1112"/>
      <c r="G38" s="1112"/>
      <c r="H38" s="1112"/>
      <c r="I38" s="1112"/>
      <c r="J38" s="1112"/>
      <c r="K38" s="1112"/>
      <c r="L38" s="1112"/>
      <c r="M38" s="1112"/>
      <c r="N38" s="1112"/>
      <c r="O38" s="1112"/>
      <c r="P38" s="1112"/>
      <c r="Q38" s="1112"/>
      <c r="R38" s="1112"/>
      <c r="S38" s="1112"/>
      <c r="T38" s="1112"/>
      <c r="U38" s="1113"/>
      <c r="V38" s="271" t="s">
        <v>272</v>
      </c>
      <c r="W38" s="271"/>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1"/>
      <c r="AY38" s="271"/>
      <c r="AZ38" s="271"/>
      <c r="BA38" s="271"/>
      <c r="BB38" s="271"/>
      <c r="BC38" s="271"/>
      <c r="BD38" s="271"/>
      <c r="BE38" s="271"/>
      <c r="BF38" s="271"/>
      <c r="BG38" s="271"/>
      <c r="BH38" s="271"/>
      <c r="BI38" s="271"/>
      <c r="BJ38" s="271"/>
      <c r="BK38" s="271"/>
      <c r="BL38" s="357"/>
      <c r="BM38" s="271"/>
      <c r="BN38" s="1019" t="s">
        <v>118</v>
      </c>
      <c r="BO38" s="1019"/>
      <c r="BP38" s="1019"/>
      <c r="BQ38" s="1019"/>
      <c r="BR38" s="1019"/>
      <c r="BS38" s="1019"/>
      <c r="BT38" s="1019"/>
      <c r="BU38" s="1019"/>
      <c r="BV38" s="1019"/>
      <c r="BW38" s="1019"/>
      <c r="BX38" s="1019"/>
      <c r="BY38" s="1019"/>
      <c r="BZ38" s="1019"/>
      <c r="CA38" s="1019"/>
      <c r="CB38" s="1019"/>
      <c r="CC38" s="1019"/>
      <c r="CD38" s="1019"/>
      <c r="CE38" s="1019"/>
      <c r="CF38" s="1019"/>
      <c r="CG38" s="1019"/>
      <c r="CH38" s="1019"/>
      <c r="CI38" s="1019"/>
      <c r="CJ38" s="1019"/>
      <c r="CK38" s="1019"/>
      <c r="CL38" s="1019"/>
      <c r="CM38" s="1019"/>
      <c r="CN38" s="1019"/>
      <c r="CO38" s="1019"/>
      <c r="CP38" s="1019"/>
      <c r="CQ38" s="1019"/>
      <c r="CR38" s="1019"/>
      <c r="CS38" s="1019"/>
      <c r="CT38" s="1019"/>
      <c r="CU38" s="1019"/>
      <c r="CV38" s="1019"/>
      <c r="CW38" s="1019"/>
      <c r="CX38" s="1019"/>
      <c r="CY38" s="1019"/>
      <c r="CZ38" s="1019"/>
      <c r="DA38" s="1019"/>
      <c r="DB38" s="1019"/>
      <c r="DC38" s="1019"/>
      <c r="DD38" s="1019"/>
      <c r="DE38" s="1019"/>
    </row>
    <row r="39" spans="1:108" ht="18" customHeight="1">
      <c r="A39" s="1114"/>
      <c r="B39" s="1112"/>
      <c r="C39" s="1112"/>
      <c r="D39" s="1112"/>
      <c r="E39" s="1112"/>
      <c r="F39" s="1112"/>
      <c r="G39" s="1112"/>
      <c r="H39" s="1112"/>
      <c r="I39" s="1112"/>
      <c r="J39" s="1112"/>
      <c r="K39" s="1112"/>
      <c r="L39" s="1112"/>
      <c r="M39" s="1112"/>
      <c r="N39" s="1112"/>
      <c r="O39" s="1112"/>
      <c r="P39" s="1112"/>
      <c r="Q39" s="1112"/>
      <c r="R39" s="1112"/>
      <c r="S39" s="1112"/>
      <c r="T39" s="1112"/>
      <c r="U39" s="1113"/>
      <c r="V39" s="271" t="s">
        <v>273</v>
      </c>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1"/>
      <c r="AY39" s="271"/>
      <c r="AZ39" s="271"/>
      <c r="BA39" s="271"/>
      <c r="BB39" s="271"/>
      <c r="BC39" s="271"/>
      <c r="BD39" s="271"/>
      <c r="BE39" s="271"/>
      <c r="BF39" s="271"/>
      <c r="BG39" s="271"/>
      <c r="BH39" s="271"/>
      <c r="BI39" s="271"/>
      <c r="BJ39" s="271"/>
      <c r="BK39" s="271"/>
      <c r="BL39" s="357"/>
      <c r="BM39" s="271"/>
      <c r="BN39" s="358"/>
      <c r="BO39" s="358"/>
      <c r="BP39" s="358"/>
      <c r="BQ39" s="358"/>
      <c r="BR39" s="271" t="s">
        <v>119</v>
      </c>
      <c r="BS39" s="271"/>
      <c r="BT39" s="271"/>
      <c r="BU39" s="271"/>
      <c r="BV39" s="271"/>
      <c r="BW39" s="271"/>
      <c r="BX39" s="271"/>
      <c r="BY39" s="271"/>
      <c r="BZ39" s="271"/>
      <c r="CA39" s="271"/>
      <c r="CB39" s="271"/>
      <c r="CC39" s="271"/>
      <c r="CD39" s="271"/>
      <c r="CE39" s="358"/>
      <c r="CF39" s="358"/>
      <c r="CG39" s="271"/>
      <c r="CH39" s="271"/>
      <c r="CI39" s="271"/>
      <c r="CJ39" s="271"/>
      <c r="CK39" s="1030" t="s">
        <v>120</v>
      </c>
      <c r="CL39" s="1030"/>
      <c r="CM39" s="1030"/>
      <c r="CN39" s="1030"/>
      <c r="CO39" s="1030"/>
      <c r="CP39" s="1030"/>
      <c r="CQ39" s="1030"/>
      <c r="CR39" s="1030"/>
      <c r="CS39" s="1030"/>
      <c r="CT39" s="1030"/>
      <c r="CU39" s="1030"/>
      <c r="CV39" s="1030"/>
      <c r="CW39" s="1030"/>
      <c r="CX39" s="1030"/>
      <c r="CY39" s="271"/>
      <c r="CZ39" s="271"/>
      <c r="DA39" s="271"/>
      <c r="DB39" s="271"/>
      <c r="DC39" s="271"/>
      <c r="DD39" s="271"/>
    </row>
    <row r="40" spans="1:109" ht="18" customHeight="1">
      <c r="A40" s="1114"/>
      <c r="B40" s="1112"/>
      <c r="C40" s="1112"/>
      <c r="D40" s="1112"/>
      <c r="E40" s="1112"/>
      <c r="F40" s="1112"/>
      <c r="G40" s="1112"/>
      <c r="H40" s="1112"/>
      <c r="I40" s="1112"/>
      <c r="J40" s="1112"/>
      <c r="K40" s="1112"/>
      <c r="L40" s="1112"/>
      <c r="M40" s="1112"/>
      <c r="N40" s="1112"/>
      <c r="O40" s="1112"/>
      <c r="P40" s="1112"/>
      <c r="Q40" s="1112"/>
      <c r="R40" s="1112"/>
      <c r="S40" s="1112"/>
      <c r="T40" s="1112"/>
      <c r="U40" s="1113"/>
      <c r="V40" s="271" t="s">
        <v>122</v>
      </c>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1"/>
      <c r="AZ40" s="271"/>
      <c r="BA40" s="271"/>
      <c r="BB40" s="271"/>
      <c r="BC40" s="271"/>
      <c r="BD40" s="271"/>
      <c r="BE40" s="271"/>
      <c r="BF40" s="271"/>
      <c r="BG40" s="271"/>
      <c r="BH40" s="271"/>
      <c r="BI40" s="271"/>
      <c r="BJ40" s="271"/>
      <c r="BK40" s="271"/>
      <c r="BL40" s="357"/>
      <c r="BM40" s="271"/>
      <c r="BN40" s="358"/>
      <c r="BO40" s="358"/>
      <c r="BP40" s="358"/>
      <c r="BQ40" s="358"/>
      <c r="BR40" s="358"/>
      <c r="BS40" s="358"/>
      <c r="BT40" s="358"/>
      <c r="BU40" s="358"/>
      <c r="BV40" s="358"/>
      <c r="BW40" s="358"/>
      <c r="BX40" s="358"/>
      <c r="BY40" s="358"/>
      <c r="BZ40" s="358"/>
      <c r="CA40" s="358"/>
      <c r="CB40" s="358"/>
      <c r="CC40" s="358"/>
      <c r="CD40" s="358"/>
      <c r="CE40" s="271"/>
      <c r="CF40" s="271"/>
      <c r="DE40" s="271"/>
    </row>
    <row r="41" spans="1:78" ht="18" customHeight="1">
      <c r="A41" s="1114"/>
      <c r="B41" s="1112"/>
      <c r="C41" s="1112"/>
      <c r="D41" s="1112"/>
      <c r="E41" s="1112"/>
      <c r="F41" s="1112"/>
      <c r="G41" s="1112"/>
      <c r="H41" s="1112"/>
      <c r="I41" s="1112"/>
      <c r="J41" s="1112"/>
      <c r="K41" s="1112"/>
      <c r="L41" s="1112"/>
      <c r="M41" s="1112"/>
      <c r="N41" s="1112"/>
      <c r="O41" s="1112"/>
      <c r="P41" s="1112"/>
      <c r="Q41" s="1112"/>
      <c r="R41" s="1112"/>
      <c r="S41" s="1112"/>
      <c r="T41" s="1112"/>
      <c r="U41" s="1113"/>
      <c r="V41" s="271" t="s">
        <v>123</v>
      </c>
      <c r="W41" s="271"/>
      <c r="X41" s="271"/>
      <c r="Y41" s="271"/>
      <c r="Z41" s="271"/>
      <c r="AA41" s="271"/>
      <c r="AB41" s="271"/>
      <c r="AC41" s="271"/>
      <c r="AD41" s="271"/>
      <c r="AE41" s="271"/>
      <c r="AF41" s="271"/>
      <c r="AG41" s="271"/>
      <c r="AH41" s="271"/>
      <c r="AI41" s="271"/>
      <c r="AJ41" s="271"/>
      <c r="AK41" s="271"/>
      <c r="AL41" s="271"/>
      <c r="AM41" s="271"/>
      <c r="AN41" s="271"/>
      <c r="AO41" s="271"/>
      <c r="AP41" s="271"/>
      <c r="AQ41" s="271"/>
      <c r="AR41" s="271"/>
      <c r="AS41" s="271"/>
      <c r="AT41" s="271"/>
      <c r="AU41" s="271"/>
      <c r="AV41" s="271"/>
      <c r="AW41" s="271"/>
      <c r="AX41" s="271"/>
      <c r="AY41" s="271"/>
      <c r="AZ41" s="271"/>
      <c r="BA41" s="271"/>
      <c r="BB41" s="271"/>
      <c r="BC41" s="271"/>
      <c r="BD41" s="271"/>
      <c r="BE41" s="271"/>
      <c r="BF41" s="271"/>
      <c r="BG41" s="271"/>
      <c r="BH41" s="271"/>
      <c r="BI41" s="271"/>
      <c r="BJ41" s="271"/>
      <c r="BK41" s="271"/>
      <c r="BL41" s="357"/>
      <c r="BM41" s="271"/>
      <c r="BN41" s="271"/>
      <c r="BO41" s="271"/>
      <c r="BP41" s="271"/>
      <c r="BQ41" s="271"/>
      <c r="BR41" s="271"/>
      <c r="BS41" s="271"/>
      <c r="BT41" s="271"/>
      <c r="BU41" s="271"/>
      <c r="BV41" s="271"/>
      <c r="BW41" s="271"/>
      <c r="BX41" s="271"/>
      <c r="BY41" s="271"/>
      <c r="BZ41" s="271"/>
    </row>
    <row r="42" spans="1:106" ht="24" customHeight="1">
      <c r="A42" s="359"/>
      <c r="B42" s="360"/>
      <c r="C42" s="360"/>
      <c r="D42" s="360"/>
      <c r="E42" s="360"/>
      <c r="F42" s="360"/>
      <c r="G42" s="360"/>
      <c r="H42" s="360"/>
      <c r="I42" s="360"/>
      <c r="J42" s="360"/>
      <c r="K42" s="360"/>
      <c r="L42" s="360"/>
      <c r="M42" s="360"/>
      <c r="N42" s="360"/>
      <c r="O42" s="360"/>
      <c r="P42" s="360"/>
      <c r="Q42" s="336"/>
      <c r="R42" s="336"/>
      <c r="S42" s="278"/>
      <c r="T42" s="278"/>
      <c r="U42" s="280"/>
      <c r="V42" s="361" t="s">
        <v>124</v>
      </c>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1"/>
      <c r="AY42" s="361"/>
      <c r="AZ42" s="361"/>
      <c r="BA42" s="361"/>
      <c r="BB42" s="361"/>
      <c r="BC42" s="361"/>
      <c r="BD42" s="361"/>
      <c r="BE42" s="361"/>
      <c r="BF42" s="361"/>
      <c r="BG42" s="361"/>
      <c r="BH42" s="361"/>
      <c r="BI42" s="361"/>
      <c r="BJ42" s="361"/>
      <c r="BK42" s="361"/>
      <c r="BL42" s="362"/>
      <c r="BM42" s="271"/>
      <c r="BN42" s="271"/>
      <c r="BO42" s="271"/>
      <c r="BP42" s="271"/>
      <c r="BQ42" s="271"/>
      <c r="BR42" s="271"/>
      <c r="BS42" s="271"/>
      <c r="BT42" s="271"/>
      <c r="BU42" s="271"/>
      <c r="BV42" s="271"/>
      <c r="BW42" s="271"/>
      <c r="BX42" s="271"/>
      <c r="BY42" s="271"/>
      <c r="BZ42" s="271"/>
      <c r="CA42" s="271"/>
      <c r="CB42" s="271"/>
      <c r="CC42" s="271"/>
      <c r="CD42" s="271"/>
      <c r="CE42" s="271"/>
      <c r="CF42" s="271"/>
      <c r="CG42" s="271"/>
      <c r="CH42" s="271"/>
      <c r="CI42" s="271"/>
      <c r="CJ42" s="271"/>
      <c r="CK42" s="271"/>
      <c r="CL42" s="271"/>
      <c r="CM42" s="271"/>
      <c r="CN42" s="271"/>
      <c r="CO42" s="271"/>
      <c r="CP42" s="271"/>
      <c r="CQ42" s="271"/>
      <c r="CR42" s="271"/>
      <c r="CS42" s="271"/>
      <c r="CT42" s="271"/>
      <c r="CU42" s="271"/>
      <c r="CV42" s="271"/>
      <c r="CW42" s="271"/>
      <c r="CX42" s="271"/>
      <c r="CY42" s="271"/>
      <c r="CZ42" s="271"/>
      <c r="DA42" s="271"/>
      <c r="DB42" s="271"/>
    </row>
    <row r="43" spans="1:106" ht="5.25" customHeight="1">
      <c r="A43" s="275"/>
      <c r="B43" s="275"/>
      <c r="BM43" s="271"/>
      <c r="BN43" s="271"/>
      <c r="BO43" s="271"/>
      <c r="BP43" s="271"/>
      <c r="BQ43" s="271"/>
      <c r="BR43" s="271"/>
      <c r="BS43" s="271"/>
      <c r="BT43" s="271"/>
      <c r="BU43" s="271"/>
      <c r="BV43" s="271"/>
      <c r="BW43" s="271"/>
      <c r="BX43" s="271"/>
      <c r="BY43" s="271"/>
      <c r="BZ43" s="271"/>
      <c r="CA43" s="271"/>
      <c r="CB43" s="271"/>
      <c r="CC43" s="271"/>
      <c r="CD43" s="271"/>
      <c r="CE43" s="271"/>
      <c r="CF43" s="271"/>
      <c r="CG43" s="271"/>
      <c r="CH43" s="271"/>
      <c r="CI43" s="271"/>
      <c r="CJ43" s="271"/>
      <c r="CK43" s="271"/>
      <c r="CL43" s="271"/>
      <c r="CM43" s="271"/>
      <c r="CN43" s="271"/>
      <c r="CO43" s="271"/>
      <c r="CP43" s="271"/>
      <c r="CQ43" s="271"/>
      <c r="CR43" s="271"/>
      <c r="CS43" s="271"/>
      <c r="CT43" s="271"/>
      <c r="CU43" s="271"/>
      <c r="CV43" s="271"/>
      <c r="CW43" s="271"/>
      <c r="CX43" s="271"/>
      <c r="CY43" s="271"/>
      <c r="CZ43" s="271"/>
      <c r="DA43" s="271"/>
      <c r="DB43" s="271"/>
    </row>
    <row r="44" spans="1:109" ht="11.25" customHeight="1">
      <c r="A44" s="1016" t="s">
        <v>427</v>
      </c>
      <c r="B44" s="1016"/>
      <c r="C44" s="1016"/>
      <c r="D44" s="1016"/>
      <c r="E44" s="1016"/>
      <c r="F44" s="1017" t="str">
        <f>'打込'!F83</f>
        <v>令和1年5月1日</v>
      </c>
      <c r="G44" s="1017"/>
      <c r="H44" s="1017"/>
      <c r="I44" s="1017"/>
      <c r="J44" s="1017"/>
      <c r="K44" s="1017"/>
      <c r="L44" s="1017"/>
      <c r="M44" s="1017"/>
      <c r="N44" s="1017"/>
      <c r="O44" s="1017"/>
      <c r="P44" s="1017"/>
      <c r="Q44" s="1017"/>
      <c r="R44" s="363"/>
      <c r="S44" s="363"/>
      <c r="T44" s="363"/>
      <c r="U44" s="363"/>
      <c r="V44" s="363"/>
      <c r="W44" s="363"/>
      <c r="X44" s="363"/>
      <c r="Y44" s="363"/>
      <c r="Z44" s="363"/>
      <c r="AA44" s="363"/>
      <c r="AB44" s="363"/>
      <c r="AC44" s="363"/>
      <c r="AD44" s="363"/>
      <c r="AE44" s="363"/>
      <c r="AF44" s="363"/>
      <c r="AG44" s="363"/>
      <c r="AH44" s="363"/>
      <c r="AI44" s="363"/>
      <c r="AJ44" s="364"/>
      <c r="AK44" s="364"/>
      <c r="AL44" s="364"/>
      <c r="AM44" s="364"/>
      <c r="AN44" s="364"/>
      <c r="AO44" s="364"/>
      <c r="AP44" s="364"/>
      <c r="AQ44" s="364"/>
      <c r="AR44" s="364"/>
      <c r="AS44" s="364"/>
      <c r="AT44" s="364"/>
      <c r="AU44" s="364"/>
      <c r="AV44" s="364"/>
      <c r="AW44" s="364"/>
      <c r="AX44" s="364"/>
      <c r="AY44" s="364"/>
      <c r="AZ44" s="364"/>
      <c r="BA44" s="364"/>
      <c r="BB44" s="364"/>
      <c r="BC44" s="364"/>
      <c r="BD44" s="364"/>
      <c r="BE44" s="364"/>
      <c r="BF44" s="364"/>
      <c r="BG44" s="364"/>
      <c r="BH44" s="364"/>
      <c r="BI44" s="364"/>
      <c r="BJ44" s="364"/>
      <c r="BK44" s="364"/>
      <c r="BL44" s="364"/>
      <c r="BM44" s="364"/>
      <c r="BN44" s="364"/>
      <c r="BO44" s="364"/>
      <c r="BP44" s="364"/>
      <c r="BQ44" s="364"/>
      <c r="BR44" s="364"/>
      <c r="BS44" s="364"/>
      <c r="BT44" s="364"/>
      <c r="BU44" s="364"/>
      <c r="BV44" s="364"/>
      <c r="BW44" s="364"/>
      <c r="BX44" s="364"/>
      <c r="BY44" s="364"/>
      <c r="BZ44" s="364"/>
      <c r="CA44" s="364"/>
      <c r="CB44" s="364"/>
      <c r="CC44" s="364"/>
      <c r="CD44" s="364"/>
      <c r="CE44" s="364"/>
      <c r="CF44" s="364"/>
      <c r="CG44" s="364"/>
      <c r="CH44" s="364"/>
      <c r="CI44" s="364"/>
      <c r="CJ44" s="364"/>
      <c r="CK44" s="364"/>
      <c r="CL44" s="364"/>
      <c r="CM44" s="364"/>
      <c r="CN44" s="364"/>
      <c r="CO44" s="364"/>
      <c r="CP44" s="364"/>
      <c r="CQ44" s="364"/>
      <c r="CR44" s="364"/>
      <c r="CS44" s="364"/>
      <c r="CT44" s="364"/>
      <c r="CU44" s="364"/>
      <c r="CV44" s="364"/>
      <c r="CW44" s="364"/>
      <c r="CX44" s="364"/>
      <c r="CY44" s="364"/>
      <c r="CZ44" s="364"/>
      <c r="DA44" s="364"/>
      <c r="DB44" s="364"/>
      <c r="DC44" s="364"/>
      <c r="DD44" s="364"/>
      <c r="DE44" s="364"/>
    </row>
    <row r="45" spans="1:109" ht="18" customHeight="1">
      <c r="A45" s="275"/>
      <c r="B45" s="363"/>
      <c r="C45" s="363"/>
      <c r="D45" s="363"/>
      <c r="E45" s="363"/>
      <c r="F45" s="363"/>
      <c r="G45" s="363"/>
      <c r="H45" s="363"/>
      <c r="I45" s="363"/>
      <c r="J45" s="363"/>
      <c r="K45" s="363"/>
      <c r="L45" s="363"/>
      <c r="M45" s="363"/>
      <c r="N45" s="363"/>
      <c r="O45" s="363"/>
      <c r="P45" s="363"/>
      <c r="Q45" s="363"/>
      <c r="R45" s="363"/>
      <c r="S45" s="363"/>
      <c r="T45" s="363"/>
      <c r="U45" s="363"/>
      <c r="V45" s="363"/>
      <c r="W45" s="363"/>
      <c r="X45" s="363"/>
      <c r="Y45" s="363"/>
      <c r="Z45" s="363"/>
      <c r="AA45" s="363"/>
      <c r="AB45" s="363"/>
      <c r="AC45" s="363"/>
      <c r="AD45" s="363"/>
      <c r="AE45" s="363"/>
      <c r="AF45" s="363"/>
      <c r="AG45" s="363"/>
      <c r="AH45" s="363"/>
      <c r="AI45" s="363"/>
      <c r="AJ45" s="364"/>
      <c r="AK45" s="364"/>
      <c r="AL45" s="364"/>
      <c r="AM45" s="364"/>
      <c r="AN45" s="364"/>
      <c r="AO45" s="364"/>
      <c r="AP45" s="364"/>
      <c r="AQ45" s="364"/>
      <c r="AR45" s="364"/>
      <c r="AS45" s="364"/>
      <c r="AT45" s="364"/>
      <c r="AU45" s="364"/>
      <c r="AV45" s="364"/>
      <c r="AW45" s="364"/>
      <c r="AX45" s="364"/>
      <c r="AY45" s="364"/>
      <c r="AZ45" s="364"/>
      <c r="BA45" s="364"/>
      <c r="BB45" s="364"/>
      <c r="BC45" s="364"/>
      <c r="BD45" s="364"/>
      <c r="BE45" s="364"/>
      <c r="BF45" s="364"/>
      <c r="BG45" s="364"/>
      <c r="BH45" s="364"/>
      <c r="BI45" s="364"/>
      <c r="BJ45" s="364"/>
      <c r="BK45" s="364"/>
      <c r="BL45" s="364"/>
      <c r="BM45" s="364"/>
      <c r="BN45" s="364"/>
      <c r="BO45" s="364"/>
      <c r="BP45" s="364"/>
      <c r="BQ45" s="364"/>
      <c r="BR45" s="364"/>
      <c r="BS45" s="364"/>
      <c r="BT45" s="364"/>
      <c r="BU45" s="364"/>
      <c r="BV45" s="364"/>
      <c r="BW45" s="364"/>
      <c r="BX45" s="364"/>
      <c r="BY45" s="364"/>
      <c r="BZ45" s="364"/>
      <c r="CA45" s="364"/>
      <c r="CB45" s="364"/>
      <c r="CC45" s="364"/>
      <c r="CD45" s="364"/>
      <c r="CE45" s="364"/>
      <c r="CF45" s="364"/>
      <c r="CG45" s="364"/>
      <c r="CH45" s="364"/>
      <c r="CI45" s="364"/>
      <c r="CJ45" s="364"/>
      <c r="CK45" s="364"/>
      <c r="CL45" s="364"/>
      <c r="CM45" s="364"/>
      <c r="CN45" s="364"/>
      <c r="CO45" s="364"/>
      <c r="CP45" s="364"/>
      <c r="CQ45" s="364"/>
      <c r="CR45" s="364"/>
      <c r="CS45" s="364"/>
      <c r="CT45" s="364"/>
      <c r="CU45" s="364"/>
      <c r="CV45" s="364"/>
      <c r="CW45" s="364"/>
      <c r="CX45" s="364"/>
      <c r="CY45" s="364"/>
      <c r="CZ45" s="364"/>
      <c r="DA45" s="364"/>
      <c r="DB45" s="364"/>
      <c r="DC45" s="364"/>
      <c r="DD45" s="364"/>
      <c r="DE45" s="364"/>
    </row>
    <row r="46" spans="1:109" ht="13.5" customHeight="1">
      <c r="A46" s="275"/>
      <c r="B46" s="275"/>
      <c r="C46" s="275"/>
      <c r="D46" s="275"/>
      <c r="E46" s="275"/>
      <c r="F46" s="365"/>
      <c r="G46" s="365"/>
      <c r="H46" s="275"/>
      <c r="I46" s="271"/>
      <c r="J46" s="271"/>
      <c r="K46" s="271"/>
      <c r="L46" s="271"/>
      <c r="M46" s="271"/>
      <c r="N46" s="271"/>
      <c r="O46" s="27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row>
    <row r="47" spans="1:109" ht="28.5" customHeight="1">
      <c r="A47" s="1103" t="s">
        <v>41</v>
      </c>
      <c r="B47" s="1054"/>
      <c r="C47" s="1054"/>
      <c r="D47" s="1054"/>
      <c r="E47" s="1053" t="s">
        <v>40</v>
      </c>
      <c r="F47" s="1054"/>
      <c r="G47" s="1054"/>
      <c r="H47" s="1055"/>
      <c r="I47" s="366"/>
      <c r="J47" s="1119" t="s">
        <v>34</v>
      </c>
      <c r="K47" s="1119"/>
      <c r="L47" s="1119"/>
      <c r="M47" s="1119"/>
      <c r="N47" s="1119"/>
      <c r="O47" s="1119"/>
      <c r="P47" s="1119"/>
      <c r="Q47" s="1119"/>
      <c r="R47" s="1119"/>
      <c r="S47" s="1119"/>
      <c r="T47" s="1119"/>
      <c r="U47" s="1119"/>
      <c r="V47" s="1119"/>
      <c r="W47" s="283"/>
      <c r="X47" s="1149" t="s">
        <v>37</v>
      </c>
      <c r="Y47" s="1150"/>
      <c r="Z47" s="1150"/>
      <c r="AA47" s="1150"/>
      <c r="AB47" s="1150"/>
      <c r="AC47" s="1150"/>
      <c r="AD47" s="1151"/>
      <c r="AE47" s="366"/>
      <c r="AF47" s="283"/>
      <c r="AG47" s="1001">
        <f>'打込'!D60</f>
        <v>0</v>
      </c>
      <c r="AH47" s="1001"/>
      <c r="AI47" s="1001"/>
      <c r="AJ47" s="1001"/>
      <c r="AK47" s="1001"/>
      <c r="AL47" s="1001"/>
      <c r="AM47" s="1001"/>
      <c r="AN47" s="1001"/>
      <c r="AO47" s="1001"/>
      <c r="AP47" s="1001"/>
      <c r="AQ47" s="1001"/>
      <c r="AR47" s="1001"/>
      <c r="AS47" s="1001"/>
      <c r="AT47" s="1001"/>
      <c r="AU47" s="1001"/>
      <c r="AV47" s="1001"/>
      <c r="AW47" s="1001"/>
      <c r="AX47" s="1001"/>
      <c r="AY47" s="1001"/>
      <c r="AZ47" s="1001"/>
      <c r="BA47" s="1001"/>
      <c r="BB47" s="1001"/>
      <c r="BC47" s="1001"/>
      <c r="BD47" s="1001"/>
      <c r="BE47" s="1001"/>
      <c r="BF47" s="1001"/>
      <c r="BG47" s="1002"/>
      <c r="BH47" s="1002"/>
      <c r="BI47" s="1002"/>
      <c r="BJ47" s="1002"/>
      <c r="BK47" s="308"/>
      <c r="BL47" s="1023" t="s">
        <v>200</v>
      </c>
      <c r="BM47" s="1024"/>
      <c r="BN47" s="1024"/>
      <c r="BO47" s="1024"/>
      <c r="BP47" s="1024"/>
      <c r="BQ47" s="1024"/>
      <c r="BR47" s="1024"/>
      <c r="BS47" s="1024"/>
      <c r="BT47" s="1024"/>
      <c r="BU47" s="1024"/>
      <c r="BV47" s="1024"/>
      <c r="BW47" s="1025"/>
      <c r="BX47" s="367"/>
      <c r="BY47" s="1026">
        <f>'打込'!D61</f>
        <v>0</v>
      </c>
      <c r="BZ47" s="1026"/>
      <c r="CA47" s="1026"/>
      <c r="CB47" s="1026"/>
      <c r="CC47" s="1026"/>
      <c r="CD47" s="1026"/>
      <c r="CE47" s="1026"/>
      <c r="CF47" s="1026"/>
      <c r="CG47" s="1026"/>
      <c r="CH47" s="1026"/>
      <c r="CI47" s="1026"/>
      <c r="CJ47" s="1026"/>
      <c r="CK47" s="1026"/>
      <c r="CL47" s="1026"/>
      <c r="CM47" s="1026"/>
      <c r="CN47" s="1026"/>
      <c r="CO47" s="1026"/>
      <c r="CP47" s="1026"/>
      <c r="CQ47" s="1026"/>
      <c r="CR47" s="1026"/>
      <c r="CS47" s="1026"/>
      <c r="CT47" s="1026"/>
      <c r="CU47" s="1026"/>
      <c r="CV47" s="1026"/>
      <c r="CW47" s="368"/>
      <c r="CX47" s="368"/>
      <c r="CY47" s="368"/>
      <c r="CZ47" s="367"/>
      <c r="DA47" s="367"/>
      <c r="DB47" s="367"/>
      <c r="DC47" s="367"/>
      <c r="DD47" s="367"/>
      <c r="DE47" s="289"/>
    </row>
    <row r="48" spans="1:109" ht="28.5" customHeight="1">
      <c r="A48" s="1104"/>
      <c r="B48" s="1057"/>
      <c r="C48" s="1057"/>
      <c r="D48" s="1057"/>
      <c r="E48" s="1056"/>
      <c r="F48" s="1057"/>
      <c r="G48" s="1057"/>
      <c r="H48" s="1058"/>
      <c r="I48" s="271"/>
      <c r="J48" s="1073" t="s">
        <v>35</v>
      </c>
      <c r="K48" s="1073"/>
      <c r="L48" s="1073"/>
      <c r="M48" s="1073"/>
      <c r="N48" s="1073"/>
      <c r="O48" s="1073"/>
      <c r="P48" s="1073"/>
      <c r="Q48" s="1073"/>
      <c r="R48" s="1073"/>
      <c r="S48" s="1073"/>
      <c r="T48" s="1073"/>
      <c r="U48" s="1073"/>
      <c r="V48" s="1073"/>
      <c r="W48" s="271"/>
      <c r="X48" s="1060" t="s">
        <v>37</v>
      </c>
      <c r="Y48" s="1061"/>
      <c r="Z48" s="1061"/>
      <c r="AA48" s="1061"/>
      <c r="AB48" s="1061"/>
      <c r="AC48" s="1061"/>
      <c r="AD48" s="1062"/>
      <c r="AE48" s="369"/>
      <c r="AF48" s="271"/>
      <c r="AG48" s="1043">
        <f>'打込'!D62</f>
        <v>0</v>
      </c>
      <c r="AH48" s="1043"/>
      <c r="AI48" s="1043"/>
      <c r="AJ48" s="1043"/>
      <c r="AK48" s="1043"/>
      <c r="AL48" s="1043"/>
      <c r="AM48" s="1043"/>
      <c r="AN48" s="1043"/>
      <c r="AO48" s="1043"/>
      <c r="AP48" s="1043"/>
      <c r="AQ48" s="1043"/>
      <c r="AR48" s="1043"/>
      <c r="AS48" s="1043"/>
      <c r="AT48" s="1043"/>
      <c r="AU48" s="1043"/>
      <c r="AV48" s="1043"/>
      <c r="AW48" s="1043"/>
      <c r="AX48" s="1043"/>
      <c r="AY48" s="1043"/>
      <c r="AZ48" s="1043"/>
      <c r="BA48" s="1043"/>
      <c r="BB48" s="1043"/>
      <c r="BC48" s="1043"/>
      <c r="BD48" s="1043"/>
      <c r="BE48" s="1043"/>
      <c r="BF48" s="1043"/>
      <c r="BG48" s="1043"/>
      <c r="BH48" s="1043"/>
      <c r="BI48" s="1043"/>
      <c r="BJ48" s="1043"/>
      <c r="BK48" s="275"/>
      <c r="BL48" s="1023" t="s">
        <v>200</v>
      </c>
      <c r="BM48" s="1024"/>
      <c r="BN48" s="1024"/>
      <c r="BO48" s="1024"/>
      <c r="BP48" s="1024"/>
      <c r="BQ48" s="1024"/>
      <c r="BR48" s="1024"/>
      <c r="BS48" s="1024"/>
      <c r="BT48" s="1024"/>
      <c r="BU48" s="1024"/>
      <c r="BV48" s="1024"/>
      <c r="BW48" s="1025"/>
      <c r="BX48" s="370"/>
      <c r="BY48" s="1022">
        <f>'打込'!D63</f>
        <v>0</v>
      </c>
      <c r="BZ48" s="1022"/>
      <c r="CA48" s="1022"/>
      <c r="CB48" s="1022"/>
      <c r="CC48" s="1022"/>
      <c r="CD48" s="1022"/>
      <c r="CE48" s="1022"/>
      <c r="CF48" s="1022"/>
      <c r="CG48" s="1022"/>
      <c r="CH48" s="1022"/>
      <c r="CI48" s="1022"/>
      <c r="CJ48" s="1022"/>
      <c r="CK48" s="1022"/>
      <c r="CL48" s="1022"/>
      <c r="CM48" s="1022"/>
      <c r="CN48" s="1022"/>
      <c r="CO48" s="1022"/>
      <c r="CP48" s="1022"/>
      <c r="CQ48" s="1022"/>
      <c r="CR48" s="1022"/>
      <c r="CS48" s="1022"/>
      <c r="CT48" s="1022"/>
      <c r="CU48" s="1022"/>
      <c r="CV48" s="1022"/>
      <c r="CW48" s="370"/>
      <c r="CX48" s="370"/>
      <c r="CY48" s="370"/>
      <c r="CZ48" s="370"/>
      <c r="DA48" s="370"/>
      <c r="DB48" s="370"/>
      <c r="DC48" s="370"/>
      <c r="DD48" s="370"/>
      <c r="DE48" s="357"/>
    </row>
    <row r="49" spans="1:109" ht="28.5" customHeight="1">
      <c r="A49" s="1104"/>
      <c r="B49" s="1057"/>
      <c r="C49" s="1057"/>
      <c r="D49" s="1057"/>
      <c r="E49" s="1056"/>
      <c r="F49" s="1057"/>
      <c r="G49" s="1057"/>
      <c r="H49" s="1058"/>
      <c r="I49" s="1049" t="s">
        <v>36</v>
      </c>
      <c r="J49" s="1050"/>
      <c r="K49" s="1050"/>
      <c r="L49" s="1050"/>
      <c r="M49" s="1050"/>
      <c r="N49" s="1050"/>
      <c r="O49" s="1050"/>
      <c r="P49" s="1050"/>
      <c r="Q49" s="1050"/>
      <c r="R49" s="1050"/>
      <c r="S49" s="1050"/>
      <c r="T49" s="1050"/>
      <c r="U49" s="1050"/>
      <c r="V49" s="1050"/>
      <c r="W49" s="1050"/>
      <c r="X49" s="1050"/>
      <c r="Y49" s="1050"/>
      <c r="Z49" s="1050"/>
      <c r="AA49" s="1050"/>
      <c r="AB49" s="1050"/>
      <c r="AC49" s="1050"/>
      <c r="AD49" s="1050"/>
      <c r="AE49" s="326"/>
      <c r="AF49" s="327"/>
      <c r="AG49" s="1013" t="s">
        <v>48</v>
      </c>
      <c r="AH49" s="1013"/>
      <c r="AI49" s="1013"/>
      <c r="AJ49" s="327"/>
      <c r="AK49" s="1012">
        <f>'打込'!D64</f>
        <v>0</v>
      </c>
      <c r="AL49" s="1012"/>
      <c r="AM49" s="1012"/>
      <c r="AN49" s="1012"/>
      <c r="AO49" s="1012"/>
      <c r="AP49" s="1012"/>
      <c r="AQ49" s="1012"/>
      <c r="AR49" s="1012"/>
      <c r="AS49" s="1012"/>
      <c r="AT49" s="1012"/>
      <c r="AU49" s="1012"/>
      <c r="AV49" s="1012"/>
      <c r="AW49" s="1012"/>
      <c r="AX49" s="1012"/>
      <c r="AY49" s="1012"/>
      <c r="AZ49" s="1012"/>
      <c r="BA49" s="1012"/>
      <c r="BB49" s="1012"/>
      <c r="BC49" s="1012"/>
      <c r="BD49" s="1012"/>
      <c r="BE49" s="1012"/>
      <c r="BF49" s="1012"/>
      <c r="BG49" s="1012"/>
      <c r="BH49" s="1012"/>
      <c r="BI49" s="1012"/>
      <c r="BJ49" s="1012"/>
      <c r="BK49" s="290"/>
      <c r="BL49" s="1003" t="s">
        <v>49</v>
      </c>
      <c r="BM49" s="1003"/>
      <c r="BN49" s="1003"/>
      <c r="BO49" s="327"/>
      <c r="BP49" s="327"/>
      <c r="BQ49" s="327"/>
      <c r="BR49" s="327"/>
      <c r="BS49" s="327"/>
      <c r="BT49" s="327"/>
      <c r="BU49" s="327"/>
      <c r="BV49" s="327"/>
      <c r="BW49" s="327"/>
      <c r="BX49" s="327"/>
      <c r="BY49" s="327"/>
      <c r="BZ49" s="327"/>
      <c r="CA49" s="327"/>
      <c r="CB49" s="327"/>
      <c r="CC49" s="327"/>
      <c r="CD49" s="327"/>
      <c r="CE49" s="327"/>
      <c r="CF49" s="290"/>
      <c r="CG49" s="290"/>
      <c r="CH49" s="290"/>
      <c r="CI49" s="290"/>
      <c r="CJ49" s="290"/>
      <c r="CK49" s="371"/>
      <c r="CL49" s="371"/>
      <c r="CM49" s="371"/>
      <c r="CN49" s="371"/>
      <c r="CO49" s="371"/>
      <c r="CP49" s="371"/>
      <c r="CQ49" s="371"/>
      <c r="CR49" s="371"/>
      <c r="CS49" s="327"/>
      <c r="CT49" s="327"/>
      <c r="CU49" s="327"/>
      <c r="CV49" s="327"/>
      <c r="CW49" s="327"/>
      <c r="CX49" s="327"/>
      <c r="CY49" s="327"/>
      <c r="CZ49" s="327"/>
      <c r="DA49" s="327"/>
      <c r="DB49" s="327"/>
      <c r="DC49" s="327"/>
      <c r="DD49" s="327"/>
      <c r="DE49" s="332"/>
    </row>
    <row r="50" spans="1:112" ht="28.5" customHeight="1">
      <c r="A50" s="1104"/>
      <c r="B50" s="1057"/>
      <c r="C50" s="1057"/>
      <c r="D50" s="1057"/>
      <c r="E50" s="1056"/>
      <c r="F50" s="1057"/>
      <c r="G50" s="1057"/>
      <c r="H50" s="1058"/>
      <c r="I50" s="271"/>
      <c r="J50" s="1048" t="s">
        <v>254</v>
      </c>
      <c r="K50" s="1048"/>
      <c r="L50" s="1048"/>
      <c r="M50" s="1048"/>
      <c r="N50" s="1048"/>
      <c r="O50" s="1048"/>
      <c r="P50" s="1048"/>
      <c r="Q50" s="1048"/>
      <c r="R50" s="1048"/>
      <c r="S50" s="1048"/>
      <c r="T50" s="1048"/>
      <c r="U50" s="1048"/>
      <c r="V50" s="1048"/>
      <c r="W50" s="271"/>
      <c r="X50" s="1047" t="s">
        <v>38</v>
      </c>
      <c r="Y50" s="1010"/>
      <c r="Z50" s="1010"/>
      <c r="AA50" s="1010"/>
      <c r="AB50" s="1010"/>
      <c r="AC50" s="1010"/>
      <c r="AD50" s="1010"/>
      <c r="AE50" s="369"/>
      <c r="AF50" s="271"/>
      <c r="AG50" s="1040">
        <f>'打込'!D65</f>
        <v>0</v>
      </c>
      <c r="AH50" s="1040"/>
      <c r="AI50" s="1040"/>
      <c r="AJ50" s="1040"/>
      <c r="AK50" s="1040"/>
      <c r="AL50" s="1040"/>
      <c r="AM50" s="1040"/>
      <c r="AN50" s="1040"/>
      <c r="AO50" s="1040"/>
      <c r="AP50" s="1040"/>
      <c r="AQ50" s="1040"/>
      <c r="AR50" s="1040"/>
      <c r="AS50" s="1040"/>
      <c r="AT50" s="1040"/>
      <c r="AU50" s="1040"/>
      <c r="AV50" s="1040"/>
      <c r="AW50" s="1040"/>
      <c r="AX50" s="1040"/>
      <c r="AY50" s="1040"/>
      <c r="AZ50" s="1040"/>
      <c r="BA50" s="1040"/>
      <c r="BB50" s="1040"/>
      <c r="BC50" s="1040"/>
      <c r="BD50" s="1040"/>
      <c r="BE50" s="1040"/>
      <c r="BF50" s="1040"/>
      <c r="BG50" s="1040"/>
      <c r="BH50" s="1040"/>
      <c r="BI50" s="1040"/>
      <c r="BJ50" s="1040"/>
      <c r="BK50" s="372"/>
      <c r="BL50" s="372"/>
      <c r="BM50" s="1029"/>
      <c r="BN50" s="1029"/>
      <c r="BO50" s="1029"/>
      <c r="BP50" s="1029"/>
      <c r="BQ50" s="1029"/>
      <c r="BR50" s="1029"/>
      <c r="BS50" s="1029"/>
      <c r="BT50" s="1029"/>
      <c r="BU50" s="271"/>
      <c r="BV50" s="1037">
        <f>IF('打込'!D66="","",'打込'!D66)</f>
      </c>
      <c r="BW50" s="1037"/>
      <c r="BX50" s="1037"/>
      <c r="BY50" s="1037"/>
      <c r="BZ50" s="1037"/>
      <c r="CA50" s="1037"/>
      <c r="CB50" s="1037"/>
      <c r="CC50" s="1037"/>
      <c r="CD50" s="1037"/>
      <c r="CE50" s="1037"/>
      <c r="CF50" s="1037"/>
      <c r="CG50" s="1037"/>
      <c r="CH50" s="1037"/>
      <c r="CI50" s="1037"/>
      <c r="CJ50" s="1037"/>
      <c r="CK50" s="1037"/>
      <c r="CL50" s="1037"/>
      <c r="CM50" s="1037"/>
      <c r="CN50" s="1037"/>
      <c r="CO50" s="1037"/>
      <c r="CP50" s="271"/>
      <c r="CQ50" s="1003">
        <f>IF(BV50="","","支店　・　支社")</f>
      </c>
      <c r="CR50" s="1003"/>
      <c r="CS50" s="1003"/>
      <c r="CT50" s="1003"/>
      <c r="CU50" s="1003"/>
      <c r="CV50" s="1003"/>
      <c r="CW50" s="1003"/>
      <c r="CX50" s="1003"/>
      <c r="CY50" s="1003"/>
      <c r="CZ50" s="1003"/>
      <c r="DA50" s="1003"/>
      <c r="DB50" s="1003"/>
      <c r="DC50" s="1003"/>
      <c r="DD50" s="1003"/>
      <c r="DE50" s="1031"/>
      <c r="DF50" s="271"/>
      <c r="DG50" s="271"/>
      <c r="DH50" s="271"/>
    </row>
    <row r="51" spans="1:112" ht="28.5" customHeight="1">
      <c r="A51" s="1104"/>
      <c r="B51" s="1057"/>
      <c r="C51" s="1057"/>
      <c r="D51" s="1057"/>
      <c r="E51" s="1056"/>
      <c r="F51" s="1057"/>
      <c r="G51" s="1057"/>
      <c r="H51" s="1058"/>
      <c r="I51" s="271"/>
      <c r="J51" s="1048"/>
      <c r="K51" s="1048"/>
      <c r="L51" s="1048"/>
      <c r="M51" s="1048"/>
      <c r="N51" s="1048"/>
      <c r="O51" s="1048"/>
      <c r="P51" s="1048"/>
      <c r="Q51" s="1048"/>
      <c r="R51" s="1048"/>
      <c r="S51" s="1048"/>
      <c r="T51" s="1048"/>
      <c r="U51" s="1048"/>
      <c r="V51" s="1048"/>
      <c r="W51" s="271"/>
      <c r="X51" s="1049" t="s">
        <v>100</v>
      </c>
      <c r="Y51" s="1050"/>
      <c r="Z51" s="1050"/>
      <c r="AA51" s="1050"/>
      <c r="AB51" s="1050"/>
      <c r="AC51" s="1050"/>
      <c r="AD51" s="1050"/>
      <c r="AE51" s="292"/>
      <c r="AF51" s="290"/>
      <c r="AG51" s="1168">
        <f>IF('打込'!D68="","",'打込'!D68)</f>
      </c>
      <c r="AH51" s="1168"/>
      <c r="AI51" s="1168"/>
      <c r="AJ51" s="1168"/>
      <c r="AK51" s="1168"/>
      <c r="AL51" s="1168"/>
      <c r="AM51" s="1168"/>
      <c r="AN51" s="1168"/>
      <c r="AO51" s="1168"/>
      <c r="AP51" s="1168"/>
      <c r="AQ51" s="1168"/>
      <c r="AR51" s="1168"/>
      <c r="AS51" s="1023" t="s">
        <v>200</v>
      </c>
      <c r="AT51" s="1024"/>
      <c r="AU51" s="1024"/>
      <c r="AV51" s="1024"/>
      <c r="AW51" s="1024"/>
      <c r="AX51" s="1024"/>
      <c r="AY51" s="1024"/>
      <c r="AZ51" s="1024"/>
      <c r="BA51" s="1024"/>
      <c r="BB51" s="1024"/>
      <c r="BC51" s="1024"/>
      <c r="BD51" s="1025"/>
      <c r="BE51" s="1196">
        <f>IF('打込'!D69="","",'打込'!D69)</f>
      </c>
      <c r="BF51" s="1197"/>
      <c r="BG51" s="1197"/>
      <c r="BH51" s="1197"/>
      <c r="BI51" s="1197"/>
      <c r="BJ51" s="1197"/>
      <c r="BK51" s="1197"/>
      <c r="BL51" s="1197"/>
      <c r="BM51" s="1197"/>
      <c r="BN51" s="1197"/>
      <c r="BO51" s="1197"/>
      <c r="BP51" s="1197"/>
      <c r="BQ51" s="1197"/>
      <c r="BR51" s="1197"/>
      <c r="BS51" s="1197"/>
      <c r="BT51" s="1197"/>
      <c r="BU51" s="1197"/>
      <c r="BV51" s="1197"/>
      <c r="BW51" s="1197"/>
      <c r="BX51" s="1197"/>
      <c r="BY51" s="1197"/>
      <c r="BZ51" s="1197"/>
      <c r="CA51" s="1197"/>
      <c r="CB51" s="1014" t="s">
        <v>33</v>
      </c>
      <c r="CC51" s="1003"/>
      <c r="CD51" s="1003"/>
      <c r="CE51" s="1003"/>
      <c r="CF51" s="1003"/>
      <c r="CG51" s="1003"/>
      <c r="CH51" s="1003"/>
      <c r="CI51" s="1003"/>
      <c r="CJ51" s="1003"/>
      <c r="CK51" s="1003"/>
      <c r="CL51" s="1015"/>
      <c r="CM51" s="334"/>
      <c r="CN51" s="1040">
        <f>IF('打込'!D70="","",'打込'!D70)</f>
      </c>
      <c r="CO51" s="1040"/>
      <c r="CP51" s="1040"/>
      <c r="CQ51" s="1040"/>
      <c r="CR51" s="1040"/>
      <c r="CS51" s="1040"/>
      <c r="CT51" s="1040"/>
      <c r="CU51" s="1040"/>
      <c r="CV51" s="1040"/>
      <c r="CW51" s="1040"/>
      <c r="CX51" s="1040"/>
      <c r="CY51" s="1040"/>
      <c r="CZ51" s="1040"/>
      <c r="DA51" s="1040"/>
      <c r="DB51" s="1040"/>
      <c r="DC51" s="1040"/>
      <c r="DD51" s="1040"/>
      <c r="DE51" s="332"/>
      <c r="DF51" s="271"/>
      <c r="DG51" s="271"/>
      <c r="DH51" s="271"/>
    </row>
    <row r="52" spans="1:109" ht="28.5" customHeight="1">
      <c r="A52" s="1104"/>
      <c r="B52" s="1057"/>
      <c r="C52" s="1057"/>
      <c r="D52" s="1057"/>
      <c r="E52" s="1056"/>
      <c r="F52" s="1057"/>
      <c r="G52" s="1057"/>
      <c r="H52" s="1058"/>
      <c r="I52" s="271"/>
      <c r="J52" s="1048"/>
      <c r="K52" s="1048"/>
      <c r="L52" s="1048"/>
      <c r="M52" s="1048"/>
      <c r="N52" s="1048"/>
      <c r="O52" s="1048"/>
      <c r="P52" s="1048"/>
      <c r="Q52" s="1048"/>
      <c r="R52" s="1048"/>
      <c r="S52" s="1048"/>
      <c r="T52" s="1048"/>
      <c r="U52" s="1048"/>
      <c r="V52" s="1048"/>
      <c r="W52" s="271"/>
      <c r="X52" s="1072" t="s">
        <v>39</v>
      </c>
      <c r="Y52" s="1073"/>
      <c r="Z52" s="1073"/>
      <c r="AA52" s="1073"/>
      <c r="AB52" s="1073"/>
      <c r="AC52" s="1073"/>
      <c r="AD52" s="1073"/>
      <c r="AE52" s="369"/>
      <c r="AF52" s="271"/>
      <c r="AG52" s="1077">
        <f>IF('打込'!D67="","",'打込'!D67)</f>
      </c>
      <c r="AH52" s="1077"/>
      <c r="AI52" s="1077"/>
      <c r="AJ52" s="1077"/>
      <c r="AK52" s="1077"/>
      <c r="AL52" s="1077"/>
      <c r="AM52" s="1077"/>
      <c r="AN52" s="1077"/>
      <c r="AO52" s="1077"/>
      <c r="AP52" s="1077"/>
      <c r="AQ52" s="1077"/>
      <c r="AR52" s="1077"/>
      <c r="AS52" s="1077"/>
      <c r="AT52" s="1077"/>
      <c r="AU52" s="1077"/>
      <c r="AV52" s="1077"/>
      <c r="AW52" s="1077"/>
      <c r="AX52" s="1077"/>
      <c r="AY52" s="1077"/>
      <c r="AZ52" s="1077"/>
      <c r="BA52" s="1077"/>
      <c r="BB52" s="1077"/>
      <c r="BC52" s="1077"/>
      <c r="BD52" s="1077"/>
      <c r="BE52" s="1077"/>
      <c r="BF52" s="1077"/>
      <c r="BG52" s="1077"/>
      <c r="BH52" s="1077"/>
      <c r="BI52" s="1077"/>
      <c r="BJ52" s="1077"/>
      <c r="BK52" s="1077"/>
      <c r="BL52" s="1077"/>
      <c r="BM52" s="1077"/>
      <c r="BN52" s="1077"/>
      <c r="BO52" s="1077"/>
      <c r="BP52" s="1077"/>
      <c r="BQ52" s="1077"/>
      <c r="BR52" s="1077"/>
      <c r="BS52" s="1077"/>
      <c r="BT52" s="1077"/>
      <c r="BU52" s="1077"/>
      <c r="BV52" s="1077"/>
      <c r="BW52" s="1077"/>
      <c r="BX52" s="1077"/>
      <c r="BY52" s="1077"/>
      <c r="BZ52" s="1077"/>
      <c r="CA52" s="1077"/>
      <c r="CB52" s="1077"/>
      <c r="CC52" s="1077"/>
      <c r="CD52" s="1077"/>
      <c r="CE52" s="1077"/>
      <c r="CF52" s="1077"/>
      <c r="CG52" s="1077"/>
      <c r="CH52" s="1077"/>
      <c r="CI52" s="1077"/>
      <c r="CJ52" s="1077"/>
      <c r="CK52" s="1077"/>
      <c r="CL52" s="1077"/>
      <c r="CM52" s="1077"/>
      <c r="CN52" s="1077"/>
      <c r="CO52" s="1077"/>
      <c r="CP52" s="1077"/>
      <c r="CQ52" s="1077"/>
      <c r="CR52" s="1077"/>
      <c r="CS52" s="1077"/>
      <c r="CT52" s="1077"/>
      <c r="CU52" s="1077"/>
      <c r="CV52" s="1077"/>
      <c r="CW52" s="1077"/>
      <c r="CX52" s="1077"/>
      <c r="CY52" s="1077"/>
      <c r="CZ52" s="1077"/>
      <c r="DA52" s="1077"/>
      <c r="DB52" s="1077"/>
      <c r="DC52" s="1077"/>
      <c r="DD52" s="1077"/>
      <c r="DE52" s="1078"/>
    </row>
    <row r="53" spans="1:109" ht="28.5" customHeight="1">
      <c r="A53" s="1104"/>
      <c r="B53" s="1057"/>
      <c r="C53" s="1057"/>
      <c r="D53" s="1057"/>
      <c r="E53" s="1143" t="s">
        <v>195</v>
      </c>
      <c r="F53" s="1144"/>
      <c r="G53" s="1144"/>
      <c r="H53" s="1145"/>
      <c r="I53" s="326"/>
      <c r="J53" s="1052" t="s">
        <v>34</v>
      </c>
      <c r="K53" s="1052"/>
      <c r="L53" s="1052"/>
      <c r="M53" s="1052"/>
      <c r="N53" s="1052"/>
      <c r="O53" s="1052"/>
      <c r="P53" s="1052"/>
      <c r="Q53" s="1052"/>
      <c r="R53" s="1052"/>
      <c r="S53" s="1052"/>
      <c r="T53" s="1052"/>
      <c r="U53" s="1052"/>
      <c r="V53" s="1052"/>
      <c r="W53" s="327"/>
      <c r="X53" s="1146" t="s">
        <v>37</v>
      </c>
      <c r="Y53" s="1147"/>
      <c r="Z53" s="1147"/>
      <c r="AA53" s="1147"/>
      <c r="AB53" s="1147"/>
      <c r="AC53" s="1147"/>
      <c r="AD53" s="1148"/>
      <c r="AE53" s="326"/>
      <c r="AF53" s="327"/>
      <c r="AG53" s="1040">
        <f>IF('打込'!D71="","",'打込'!D71)</f>
      </c>
      <c r="AH53" s="1040"/>
      <c r="AI53" s="1040"/>
      <c r="AJ53" s="1040"/>
      <c r="AK53" s="1040"/>
      <c r="AL53" s="1040"/>
      <c r="AM53" s="1040"/>
      <c r="AN53" s="1040"/>
      <c r="AO53" s="1040"/>
      <c r="AP53" s="1040"/>
      <c r="AQ53" s="1040"/>
      <c r="AR53" s="1040"/>
      <c r="AS53" s="1040"/>
      <c r="AT53" s="1040"/>
      <c r="AU53" s="1040"/>
      <c r="AV53" s="1040"/>
      <c r="AW53" s="1040"/>
      <c r="AX53" s="1040"/>
      <c r="AY53" s="1040"/>
      <c r="AZ53" s="1040"/>
      <c r="BA53" s="1040"/>
      <c r="BB53" s="1040"/>
      <c r="BC53" s="1040"/>
      <c r="BD53" s="1040"/>
      <c r="BE53" s="1040"/>
      <c r="BF53" s="1040"/>
      <c r="BG53" s="1040"/>
      <c r="BH53" s="1040"/>
      <c r="BI53" s="1040"/>
      <c r="BJ53" s="1040"/>
      <c r="BK53" s="293"/>
      <c r="BL53" s="1049" t="s">
        <v>200</v>
      </c>
      <c r="BM53" s="1050"/>
      <c r="BN53" s="1050"/>
      <c r="BO53" s="1050"/>
      <c r="BP53" s="1050"/>
      <c r="BQ53" s="1050"/>
      <c r="BR53" s="1050"/>
      <c r="BS53" s="1050"/>
      <c r="BT53" s="1050"/>
      <c r="BU53" s="1050"/>
      <c r="BV53" s="1050"/>
      <c r="BW53" s="1167"/>
      <c r="BX53" s="373"/>
      <c r="BY53" s="1166">
        <f>IF(AG53="","",'打込'!D72)</f>
      </c>
      <c r="BZ53" s="1166"/>
      <c r="CA53" s="1166"/>
      <c r="CB53" s="1166"/>
      <c r="CC53" s="1166"/>
      <c r="CD53" s="1166"/>
      <c r="CE53" s="1166"/>
      <c r="CF53" s="1166"/>
      <c r="CG53" s="1166"/>
      <c r="CH53" s="1166"/>
      <c r="CI53" s="1166"/>
      <c r="CJ53" s="1166"/>
      <c r="CK53" s="1166"/>
      <c r="CL53" s="1166"/>
      <c r="CM53" s="1166"/>
      <c r="CN53" s="1166"/>
      <c r="CO53" s="1166"/>
      <c r="CP53" s="1166"/>
      <c r="CQ53" s="1166"/>
      <c r="CR53" s="1166"/>
      <c r="CS53" s="1166"/>
      <c r="CT53" s="1166"/>
      <c r="CU53" s="1166"/>
      <c r="CV53" s="1166"/>
      <c r="CW53" s="373"/>
      <c r="CX53" s="373"/>
      <c r="CY53" s="373"/>
      <c r="CZ53" s="373"/>
      <c r="DA53" s="373"/>
      <c r="DB53" s="373"/>
      <c r="DC53" s="373"/>
      <c r="DD53" s="373"/>
      <c r="DE53" s="332"/>
    </row>
    <row r="54" spans="1:109" ht="28.5" customHeight="1">
      <c r="A54" s="1104"/>
      <c r="B54" s="1057"/>
      <c r="C54" s="1057"/>
      <c r="D54" s="1057"/>
      <c r="E54" s="1056"/>
      <c r="F54" s="1057"/>
      <c r="G54" s="1057"/>
      <c r="H54" s="1058"/>
      <c r="I54" s="271"/>
      <c r="J54" s="1073" t="s">
        <v>261</v>
      </c>
      <c r="K54" s="1073"/>
      <c r="L54" s="1073"/>
      <c r="M54" s="1073"/>
      <c r="N54" s="1073"/>
      <c r="O54" s="1073"/>
      <c r="P54" s="1073"/>
      <c r="Q54" s="1073"/>
      <c r="R54" s="1073"/>
      <c r="S54" s="1073"/>
      <c r="T54" s="1073"/>
      <c r="U54" s="1073"/>
      <c r="V54" s="1073"/>
      <c r="W54" s="271"/>
      <c r="X54" s="1060" t="s">
        <v>37</v>
      </c>
      <c r="Y54" s="1061"/>
      <c r="Z54" s="1061"/>
      <c r="AA54" s="1061"/>
      <c r="AB54" s="1061"/>
      <c r="AC54" s="1061"/>
      <c r="AD54" s="1062"/>
      <c r="AE54" s="369"/>
      <c r="AF54" s="271"/>
      <c r="AG54" s="1227">
        <f>IF('打込'!D73="","",'打込'!D73)</f>
      </c>
      <c r="AH54" s="1227"/>
      <c r="AI54" s="1227"/>
      <c r="AJ54" s="1227"/>
      <c r="AK54" s="1227"/>
      <c r="AL54" s="1227"/>
      <c r="AM54" s="1227"/>
      <c r="AN54" s="1227"/>
      <c r="AO54" s="1227"/>
      <c r="AP54" s="1227"/>
      <c r="AQ54" s="1227"/>
      <c r="AR54" s="1227"/>
      <c r="AS54" s="1227"/>
      <c r="AT54" s="1227"/>
      <c r="AU54" s="1227"/>
      <c r="AV54" s="1227"/>
      <c r="AW54" s="1227"/>
      <c r="AX54" s="1227"/>
      <c r="AY54" s="1227"/>
      <c r="AZ54" s="1227"/>
      <c r="BA54" s="1227"/>
      <c r="BB54" s="1227"/>
      <c r="BC54" s="1227"/>
      <c r="BD54" s="1227"/>
      <c r="BE54" s="1227"/>
      <c r="BF54" s="1227"/>
      <c r="BG54" s="1227"/>
      <c r="BH54" s="1227"/>
      <c r="BI54" s="1227"/>
      <c r="BJ54" s="1227"/>
      <c r="BK54" s="293"/>
      <c r="BL54" s="1049" t="s">
        <v>200</v>
      </c>
      <c r="BM54" s="1050"/>
      <c r="BN54" s="1050"/>
      <c r="BO54" s="1050"/>
      <c r="BP54" s="1050"/>
      <c r="BQ54" s="1050"/>
      <c r="BR54" s="1050"/>
      <c r="BS54" s="1050"/>
      <c r="BT54" s="1050"/>
      <c r="BU54" s="1050"/>
      <c r="BV54" s="1050"/>
      <c r="BW54" s="1167"/>
      <c r="BX54" s="373"/>
      <c r="BY54" s="1166">
        <f>IF(AG54="","",'打込'!D74)</f>
      </c>
      <c r="BZ54" s="1166"/>
      <c r="CA54" s="1166"/>
      <c r="CB54" s="1166"/>
      <c r="CC54" s="1166"/>
      <c r="CD54" s="1166"/>
      <c r="CE54" s="1166"/>
      <c r="CF54" s="1166"/>
      <c r="CG54" s="1166"/>
      <c r="CH54" s="1166"/>
      <c r="CI54" s="1166"/>
      <c r="CJ54" s="1166"/>
      <c r="CK54" s="1166"/>
      <c r="CL54" s="1166"/>
      <c r="CM54" s="1166"/>
      <c r="CN54" s="1166"/>
      <c r="CO54" s="1166"/>
      <c r="CP54" s="1166"/>
      <c r="CQ54" s="1166"/>
      <c r="CR54" s="1166"/>
      <c r="CS54" s="1166"/>
      <c r="CT54" s="1166"/>
      <c r="CU54" s="1166"/>
      <c r="CV54" s="1166"/>
      <c r="CW54" s="373"/>
      <c r="CX54" s="373"/>
      <c r="CY54" s="373"/>
      <c r="CZ54" s="373"/>
      <c r="DA54" s="373"/>
      <c r="DB54" s="373"/>
      <c r="DC54" s="373"/>
      <c r="DD54" s="373"/>
      <c r="DE54" s="332"/>
    </row>
    <row r="55" spans="1:109" ht="28.5" customHeight="1">
      <c r="A55" s="1115"/>
      <c r="B55" s="1116"/>
      <c r="C55" s="1116"/>
      <c r="D55" s="1116"/>
      <c r="E55" s="1056"/>
      <c r="F55" s="1057"/>
      <c r="G55" s="1057"/>
      <c r="H55" s="1058"/>
      <c r="I55" s="1049" t="s">
        <v>109</v>
      </c>
      <c r="J55" s="1050"/>
      <c r="K55" s="1050"/>
      <c r="L55" s="1050"/>
      <c r="M55" s="1050"/>
      <c r="N55" s="1050"/>
      <c r="O55" s="1050"/>
      <c r="P55" s="1050"/>
      <c r="Q55" s="1050"/>
      <c r="R55" s="1050"/>
      <c r="S55" s="1050"/>
      <c r="T55" s="1050"/>
      <c r="U55" s="1050"/>
      <c r="V55" s="1050"/>
      <c r="W55" s="1050"/>
      <c r="X55" s="1050"/>
      <c r="Y55" s="1050"/>
      <c r="Z55" s="1050"/>
      <c r="AA55" s="1050"/>
      <c r="AB55" s="1050"/>
      <c r="AC55" s="1050"/>
      <c r="AD55" s="1050"/>
      <c r="AE55" s="326"/>
      <c r="AF55" s="327"/>
      <c r="AG55" s="1013" t="s">
        <v>48</v>
      </c>
      <c r="AH55" s="1013"/>
      <c r="AI55" s="1013"/>
      <c r="AJ55" s="327"/>
      <c r="AK55" s="1012">
        <f>IF('打込'!D75="","",'打込'!D75)</f>
      </c>
      <c r="AL55" s="1012"/>
      <c r="AM55" s="1012"/>
      <c r="AN55" s="1012"/>
      <c r="AO55" s="1012"/>
      <c r="AP55" s="1012"/>
      <c r="AQ55" s="1012"/>
      <c r="AR55" s="1012"/>
      <c r="AS55" s="1012"/>
      <c r="AT55" s="1012"/>
      <c r="AU55" s="1012"/>
      <c r="AV55" s="1012"/>
      <c r="AW55" s="1012"/>
      <c r="AX55" s="1012"/>
      <c r="AY55" s="1012"/>
      <c r="AZ55" s="1012"/>
      <c r="BA55" s="1012"/>
      <c r="BB55" s="1012"/>
      <c r="BC55" s="1012"/>
      <c r="BD55" s="1012"/>
      <c r="BE55" s="1012"/>
      <c r="BF55" s="1012"/>
      <c r="BG55" s="1012"/>
      <c r="BH55" s="1012"/>
      <c r="BI55" s="1012"/>
      <c r="BJ55" s="1012"/>
      <c r="BK55" s="1012"/>
      <c r="BL55" s="327"/>
      <c r="BM55" s="327"/>
      <c r="BN55" s="327"/>
      <c r="BO55" s="1003" t="s">
        <v>49</v>
      </c>
      <c r="BP55" s="1003"/>
      <c r="BQ55" s="1003"/>
      <c r="BR55" s="327"/>
      <c r="BS55" s="327"/>
      <c r="BT55" s="327"/>
      <c r="BU55" s="327"/>
      <c r="BV55" s="327"/>
      <c r="BW55" s="327"/>
      <c r="BX55" s="327"/>
      <c r="BY55" s="327"/>
      <c r="BZ55" s="327"/>
      <c r="CA55" s="327"/>
      <c r="CB55" s="327"/>
      <c r="CC55" s="327"/>
      <c r="CD55" s="327"/>
      <c r="CE55" s="327"/>
      <c r="CF55" s="290"/>
      <c r="CG55" s="290"/>
      <c r="CH55" s="290"/>
      <c r="CI55" s="290"/>
      <c r="CJ55" s="290"/>
      <c r="CK55" s="371"/>
      <c r="CL55" s="371"/>
      <c r="CM55" s="371"/>
      <c r="CN55" s="371"/>
      <c r="CO55" s="371"/>
      <c r="CP55" s="371"/>
      <c r="CQ55" s="371"/>
      <c r="CR55" s="371"/>
      <c r="CS55" s="327"/>
      <c r="CT55" s="327"/>
      <c r="CU55" s="327"/>
      <c r="CV55" s="327"/>
      <c r="CW55" s="327"/>
      <c r="CX55" s="327"/>
      <c r="CY55" s="327"/>
      <c r="CZ55" s="327"/>
      <c r="DA55" s="327"/>
      <c r="DB55" s="327"/>
      <c r="DC55" s="327"/>
      <c r="DD55" s="327"/>
      <c r="DE55" s="332"/>
    </row>
    <row r="56" spans="1:109" ht="28.5" customHeight="1">
      <c r="A56" s="1115"/>
      <c r="B56" s="1116"/>
      <c r="C56" s="1116"/>
      <c r="D56" s="1116"/>
      <c r="E56" s="1056"/>
      <c r="F56" s="1057"/>
      <c r="G56" s="1057"/>
      <c r="H56" s="1058"/>
      <c r="I56" s="271"/>
      <c r="J56" s="1048" t="s">
        <v>155</v>
      </c>
      <c r="K56" s="1048"/>
      <c r="L56" s="1048"/>
      <c r="M56" s="1048"/>
      <c r="N56" s="1048"/>
      <c r="O56" s="1048"/>
      <c r="P56" s="1048"/>
      <c r="Q56" s="1048"/>
      <c r="R56" s="1048"/>
      <c r="S56" s="1048"/>
      <c r="T56" s="1048"/>
      <c r="U56" s="1048"/>
      <c r="V56" s="1048"/>
      <c r="W56" s="271"/>
      <c r="X56" s="1047" t="s">
        <v>38</v>
      </c>
      <c r="Y56" s="1010"/>
      <c r="Z56" s="1010"/>
      <c r="AA56" s="1010"/>
      <c r="AB56" s="1010"/>
      <c r="AC56" s="1010"/>
      <c r="AD56" s="1010"/>
      <c r="AE56" s="369"/>
      <c r="AF56" s="271"/>
      <c r="AG56" s="1043">
        <f>IF(AK55="","",'打込'!D76)</f>
      </c>
      <c r="AH56" s="1043"/>
      <c r="AI56" s="1043"/>
      <c r="AJ56" s="1043"/>
      <c r="AK56" s="1043"/>
      <c r="AL56" s="1043"/>
      <c r="AM56" s="1043"/>
      <c r="AN56" s="1043"/>
      <c r="AO56" s="1043"/>
      <c r="AP56" s="1043"/>
      <c r="AQ56" s="1043"/>
      <c r="AR56" s="1043"/>
      <c r="AS56" s="1043"/>
      <c r="AT56" s="1043"/>
      <c r="AU56" s="1043"/>
      <c r="AV56" s="1043"/>
      <c r="AW56" s="1043"/>
      <c r="AX56" s="1043"/>
      <c r="AY56" s="1043"/>
      <c r="AZ56" s="1043"/>
      <c r="BA56" s="1043"/>
      <c r="BB56" s="1043"/>
      <c r="BC56" s="1043"/>
      <c r="BD56" s="1043"/>
      <c r="BE56" s="1043"/>
      <c r="BF56" s="1043"/>
      <c r="BG56" s="1043"/>
      <c r="BH56" s="1043"/>
      <c r="BI56" s="1043"/>
      <c r="BJ56" s="1043"/>
      <c r="BK56" s="372"/>
      <c r="BL56" s="372"/>
      <c r="BM56" s="1029"/>
      <c r="BN56" s="1029"/>
      <c r="BO56" s="1029"/>
      <c r="BP56" s="1029"/>
      <c r="BQ56" s="1029"/>
      <c r="BR56" s="1029"/>
      <c r="BS56" s="1029"/>
      <c r="BT56" s="1029"/>
      <c r="BU56" s="271"/>
      <c r="BV56" s="271"/>
      <c r="BW56" s="271"/>
      <c r="BX56" s="271"/>
      <c r="BY56" s="1170">
        <f>IF(AG56="","",'打込'!D77)</f>
      </c>
      <c r="BZ56" s="1170"/>
      <c r="CA56" s="1170"/>
      <c r="CB56" s="1170"/>
      <c r="CC56" s="1170"/>
      <c r="CD56" s="1170"/>
      <c r="CE56" s="1170"/>
      <c r="CF56" s="1170"/>
      <c r="CG56" s="1170"/>
      <c r="CH56" s="1170"/>
      <c r="CI56" s="1170"/>
      <c r="CJ56" s="1170"/>
      <c r="CK56" s="1170"/>
      <c r="CL56" s="1170"/>
      <c r="CM56" s="1170"/>
      <c r="CN56" s="1170"/>
      <c r="CO56" s="1170"/>
      <c r="CP56" s="271"/>
      <c r="CQ56" s="1029">
        <f>IF(AG56="","","支店　・　支社")</f>
      </c>
      <c r="CR56" s="1029"/>
      <c r="CS56" s="1029"/>
      <c r="CT56" s="1029"/>
      <c r="CU56" s="1029"/>
      <c r="CV56" s="1029"/>
      <c r="CW56" s="1029"/>
      <c r="CX56" s="1029"/>
      <c r="CY56" s="1029"/>
      <c r="CZ56" s="1029"/>
      <c r="DA56" s="1029"/>
      <c r="DB56" s="1029"/>
      <c r="DC56" s="1029"/>
      <c r="DD56" s="1029"/>
      <c r="DE56" s="1169"/>
    </row>
    <row r="57" spans="1:109" ht="28.5" customHeight="1">
      <c r="A57" s="1115"/>
      <c r="B57" s="1116"/>
      <c r="C57" s="1116"/>
      <c r="D57" s="1116"/>
      <c r="E57" s="1056"/>
      <c r="F57" s="1057"/>
      <c r="G57" s="1057"/>
      <c r="H57" s="1058"/>
      <c r="I57" s="271"/>
      <c r="J57" s="1048"/>
      <c r="K57" s="1048"/>
      <c r="L57" s="1048"/>
      <c r="M57" s="1048"/>
      <c r="N57" s="1048"/>
      <c r="O57" s="1048"/>
      <c r="P57" s="1048"/>
      <c r="Q57" s="1048"/>
      <c r="R57" s="1048"/>
      <c r="S57" s="1048"/>
      <c r="T57" s="1048"/>
      <c r="U57" s="1048"/>
      <c r="V57" s="1048"/>
      <c r="W57" s="271"/>
      <c r="X57" s="1049" t="s">
        <v>100</v>
      </c>
      <c r="Y57" s="1050"/>
      <c r="Z57" s="1050"/>
      <c r="AA57" s="1050"/>
      <c r="AB57" s="1050"/>
      <c r="AC57" s="1050"/>
      <c r="AD57" s="1050"/>
      <c r="AE57" s="292"/>
      <c r="AF57" s="290"/>
      <c r="AG57" s="1140">
        <f>IF('打込'!D79="","",'打込'!D79)</f>
      </c>
      <c r="AH57" s="1140"/>
      <c r="AI57" s="1140"/>
      <c r="AJ57" s="1140"/>
      <c r="AK57" s="1140"/>
      <c r="AL57" s="1140"/>
      <c r="AM57" s="1140"/>
      <c r="AN57" s="1140"/>
      <c r="AO57" s="1140"/>
      <c r="AP57" s="1140"/>
      <c r="AQ57" s="1140"/>
      <c r="AR57" s="1140"/>
      <c r="AS57" s="1049" t="s">
        <v>200</v>
      </c>
      <c r="AT57" s="1050"/>
      <c r="AU57" s="1050"/>
      <c r="AV57" s="1050"/>
      <c r="AW57" s="1050"/>
      <c r="AX57" s="1050"/>
      <c r="AY57" s="1050"/>
      <c r="AZ57" s="1050"/>
      <c r="BA57" s="1050"/>
      <c r="BB57" s="1050"/>
      <c r="BC57" s="1050"/>
      <c r="BD57" s="1167"/>
      <c r="BE57" s="1196">
        <f>IF(AG57="","",'打込'!D80)</f>
      </c>
      <c r="BF57" s="1197"/>
      <c r="BG57" s="1197"/>
      <c r="BH57" s="1197"/>
      <c r="BI57" s="1197"/>
      <c r="BJ57" s="1197"/>
      <c r="BK57" s="1197"/>
      <c r="BL57" s="1197"/>
      <c r="BM57" s="1197"/>
      <c r="BN57" s="1197"/>
      <c r="BO57" s="1197"/>
      <c r="BP57" s="1197"/>
      <c r="BQ57" s="1197"/>
      <c r="BR57" s="1197"/>
      <c r="BS57" s="1197"/>
      <c r="BT57" s="1197"/>
      <c r="BU57" s="1197"/>
      <c r="BV57" s="1197"/>
      <c r="BW57" s="1197"/>
      <c r="BX57" s="1197"/>
      <c r="BY57" s="1197"/>
      <c r="BZ57" s="1197"/>
      <c r="CA57" s="1197"/>
      <c r="CB57" s="1014" t="s">
        <v>33</v>
      </c>
      <c r="CC57" s="1003"/>
      <c r="CD57" s="1003"/>
      <c r="CE57" s="1003"/>
      <c r="CF57" s="1003"/>
      <c r="CG57" s="1003"/>
      <c r="CH57" s="1003"/>
      <c r="CI57" s="1003"/>
      <c r="CJ57" s="1003"/>
      <c r="CK57" s="1003"/>
      <c r="CL57" s="1015"/>
      <c r="CM57" s="334"/>
      <c r="CN57" s="1040">
        <f>IF(AG57="","",'打込'!D81)</f>
      </c>
      <c r="CO57" s="1040"/>
      <c r="CP57" s="1040"/>
      <c r="CQ57" s="1040"/>
      <c r="CR57" s="1040"/>
      <c r="CS57" s="1040"/>
      <c r="CT57" s="1040"/>
      <c r="CU57" s="1040"/>
      <c r="CV57" s="1040"/>
      <c r="CW57" s="1040"/>
      <c r="CX57" s="1040"/>
      <c r="CY57" s="1040"/>
      <c r="CZ57" s="1040"/>
      <c r="DA57" s="1040"/>
      <c r="DB57" s="1040"/>
      <c r="DC57" s="1040"/>
      <c r="DD57" s="1040"/>
      <c r="DE57" s="332"/>
    </row>
    <row r="58" spans="1:109" ht="28.5" customHeight="1">
      <c r="A58" s="1115"/>
      <c r="B58" s="1116"/>
      <c r="C58" s="1116"/>
      <c r="D58" s="1116"/>
      <c r="E58" s="1056"/>
      <c r="F58" s="1057"/>
      <c r="G58" s="1057"/>
      <c r="H58" s="1058"/>
      <c r="I58" s="271"/>
      <c r="J58" s="1048"/>
      <c r="K58" s="1048"/>
      <c r="L58" s="1048"/>
      <c r="M58" s="1048"/>
      <c r="N58" s="1048"/>
      <c r="O58" s="1048"/>
      <c r="P58" s="1048"/>
      <c r="Q58" s="1048"/>
      <c r="R58" s="1048"/>
      <c r="S58" s="1048"/>
      <c r="T58" s="1048"/>
      <c r="U58" s="1048"/>
      <c r="V58" s="1048"/>
      <c r="W58" s="271"/>
      <c r="X58" s="1072" t="s">
        <v>39</v>
      </c>
      <c r="Y58" s="1073"/>
      <c r="Z58" s="1073"/>
      <c r="AA58" s="1073"/>
      <c r="AB58" s="1073"/>
      <c r="AC58" s="1073"/>
      <c r="AD58" s="1073"/>
      <c r="AE58" s="369"/>
      <c r="AF58" s="271"/>
      <c r="AG58" s="1077">
        <f>IF(AK55="","",'打込'!D78)</f>
      </c>
      <c r="AH58" s="1077"/>
      <c r="AI58" s="1077"/>
      <c r="AJ58" s="1077"/>
      <c r="AK58" s="1077"/>
      <c r="AL58" s="1077"/>
      <c r="AM58" s="1077"/>
      <c r="AN58" s="1077"/>
      <c r="AO58" s="1077"/>
      <c r="AP58" s="1077"/>
      <c r="AQ58" s="1077"/>
      <c r="AR58" s="1077"/>
      <c r="AS58" s="1077"/>
      <c r="AT58" s="1077"/>
      <c r="AU58" s="1077"/>
      <c r="AV58" s="1077"/>
      <c r="AW58" s="1077"/>
      <c r="AX58" s="1077"/>
      <c r="AY58" s="1077"/>
      <c r="AZ58" s="1077"/>
      <c r="BA58" s="1077"/>
      <c r="BB58" s="1077"/>
      <c r="BC58" s="1077"/>
      <c r="BD58" s="1077"/>
      <c r="BE58" s="1077"/>
      <c r="BF58" s="1077"/>
      <c r="BG58" s="1077"/>
      <c r="BH58" s="1077"/>
      <c r="BI58" s="1077"/>
      <c r="BJ58" s="1077"/>
      <c r="BK58" s="1077"/>
      <c r="BL58" s="1077"/>
      <c r="BM58" s="1077"/>
      <c r="BN58" s="1077"/>
      <c r="BO58" s="1077"/>
      <c r="BP58" s="1077"/>
      <c r="BQ58" s="1077"/>
      <c r="BR58" s="1077"/>
      <c r="BS58" s="1077"/>
      <c r="BT58" s="1077"/>
      <c r="BU58" s="1077"/>
      <c r="BV58" s="1077"/>
      <c r="BW58" s="1077"/>
      <c r="BX58" s="1077"/>
      <c r="BY58" s="1077"/>
      <c r="BZ58" s="1077"/>
      <c r="CA58" s="1077"/>
      <c r="CB58" s="1077"/>
      <c r="CC58" s="1077"/>
      <c r="CD58" s="1077"/>
      <c r="CE58" s="1077"/>
      <c r="CF58" s="1077"/>
      <c r="CG58" s="1077"/>
      <c r="CH58" s="1077"/>
      <c r="CI58" s="1077"/>
      <c r="CJ58" s="1077"/>
      <c r="CK58" s="1077"/>
      <c r="CL58" s="1077"/>
      <c r="CM58" s="1077"/>
      <c r="CN58" s="1077"/>
      <c r="CO58" s="1077"/>
      <c r="CP58" s="1077"/>
      <c r="CQ58" s="1077"/>
      <c r="CR58" s="1077"/>
      <c r="CS58" s="1077"/>
      <c r="CT58" s="1077"/>
      <c r="CU58" s="1077"/>
      <c r="CV58" s="1077"/>
      <c r="CW58" s="1077"/>
      <c r="CX58" s="1077"/>
      <c r="CY58" s="1077"/>
      <c r="CZ58" s="1077"/>
      <c r="DA58" s="1077"/>
      <c r="DB58" s="1077"/>
      <c r="DC58" s="1077"/>
      <c r="DD58" s="1077"/>
      <c r="DE58" s="1078"/>
    </row>
    <row r="59" spans="1:109" ht="28.5" customHeight="1">
      <c r="A59" s="1103" t="s">
        <v>42</v>
      </c>
      <c r="B59" s="1054"/>
      <c r="C59" s="1054"/>
      <c r="D59" s="1055"/>
      <c r="E59" s="317"/>
      <c r="F59" s="374"/>
      <c r="G59" s="1118" t="s">
        <v>47</v>
      </c>
      <c r="H59" s="1119"/>
      <c r="I59" s="1119"/>
      <c r="J59" s="1119"/>
      <c r="K59" s="1119"/>
      <c r="L59" s="1119"/>
      <c r="M59" s="1119"/>
      <c r="N59" s="1119"/>
      <c r="O59" s="1119"/>
      <c r="P59" s="1119"/>
      <c r="Q59" s="1119"/>
      <c r="R59" s="1119"/>
      <c r="S59" s="1119"/>
      <c r="T59" s="1119"/>
      <c r="U59" s="1119"/>
      <c r="V59" s="1119"/>
      <c r="W59" s="1119"/>
      <c r="X59" s="1119"/>
      <c r="Y59" s="1119"/>
      <c r="Z59" s="1119"/>
      <c r="AA59" s="1119"/>
      <c r="AB59" s="1119"/>
      <c r="AC59" s="1119"/>
      <c r="AD59" s="1119"/>
      <c r="AE59" s="1119"/>
      <c r="AF59" s="1119"/>
      <c r="AG59" s="283"/>
      <c r="AH59" s="283"/>
      <c r="AI59" s="366"/>
      <c r="AJ59" s="1119" t="s">
        <v>46</v>
      </c>
      <c r="AK59" s="1119"/>
      <c r="AL59" s="1119"/>
      <c r="AM59" s="1119"/>
      <c r="AN59" s="1119"/>
      <c r="AO59" s="1119"/>
      <c r="AP59" s="1119"/>
      <c r="AQ59" s="1119"/>
      <c r="AR59" s="1119"/>
      <c r="AS59" s="1119"/>
      <c r="AT59" s="1119"/>
      <c r="AU59" s="1119"/>
      <c r="AV59" s="1119"/>
      <c r="AW59" s="1119"/>
      <c r="AX59" s="318"/>
      <c r="AY59" s="1228" t="s">
        <v>440</v>
      </c>
      <c r="AZ59" s="1229"/>
      <c r="BA59" s="1229"/>
      <c r="BB59" s="1229"/>
      <c r="BC59" s="1152"/>
      <c r="BD59" s="1152"/>
      <c r="BE59" s="1152"/>
      <c r="BF59" s="1152"/>
      <c r="BG59" s="375"/>
      <c r="BH59" s="375" t="s">
        <v>23</v>
      </c>
      <c r="BI59" s="375"/>
      <c r="BJ59" s="1152"/>
      <c r="BK59" s="1152"/>
      <c r="BL59" s="1152"/>
      <c r="BM59" s="1152"/>
      <c r="BN59" s="1152"/>
      <c r="BO59" s="1152" t="s">
        <v>24</v>
      </c>
      <c r="BP59" s="1152"/>
      <c r="BQ59" s="1152"/>
      <c r="BR59" s="1152"/>
      <c r="BS59" s="1152"/>
      <c r="BT59" s="1152"/>
      <c r="BU59" s="1152"/>
      <c r="BV59" s="1152"/>
      <c r="BW59" s="1152" t="s">
        <v>25</v>
      </c>
      <c r="BX59" s="1152"/>
      <c r="BY59" s="1152"/>
      <c r="BZ59" s="354"/>
      <c r="CA59" s="354"/>
      <c r="CB59" s="366"/>
      <c r="CC59" s="283"/>
      <c r="CD59" s="283"/>
      <c r="CE59" s="1119" t="s">
        <v>44</v>
      </c>
      <c r="CF59" s="1119"/>
      <c r="CG59" s="1119"/>
      <c r="CH59" s="1119"/>
      <c r="CI59" s="1119"/>
      <c r="CJ59" s="1119"/>
      <c r="CK59" s="1119"/>
      <c r="CL59" s="1119"/>
      <c r="CM59" s="1119"/>
      <c r="CN59" s="1119"/>
      <c r="CO59" s="1119"/>
      <c r="CP59" s="1119"/>
      <c r="CQ59" s="1119"/>
      <c r="CR59" s="1119"/>
      <c r="CS59" s="1119"/>
      <c r="CT59" s="1119"/>
      <c r="CU59" s="1119"/>
      <c r="CV59" s="1119"/>
      <c r="CW59" s="1119"/>
      <c r="CX59" s="1119"/>
      <c r="CY59" s="1119"/>
      <c r="CZ59" s="1119"/>
      <c r="DA59" s="1119"/>
      <c r="DB59" s="1119"/>
      <c r="DC59" s="283"/>
      <c r="DD59" s="283"/>
      <c r="DE59" s="284"/>
    </row>
    <row r="60" spans="1:110" ht="28.5" customHeight="1">
      <c r="A60" s="1105"/>
      <c r="B60" s="1106"/>
      <c r="C60" s="1106"/>
      <c r="D60" s="1153"/>
      <c r="E60" s="1154" t="s">
        <v>440</v>
      </c>
      <c r="F60" s="1155"/>
      <c r="G60" s="1155"/>
      <c r="H60" s="1155"/>
      <c r="I60" s="1155"/>
      <c r="J60" s="1079"/>
      <c r="K60" s="1079"/>
      <c r="L60" s="1079"/>
      <c r="M60" s="1079"/>
      <c r="N60" s="1079"/>
      <c r="O60" s="1079"/>
      <c r="P60" s="1155" t="s">
        <v>23</v>
      </c>
      <c r="Q60" s="1155"/>
      <c r="R60" s="1155"/>
      <c r="S60" s="1079"/>
      <c r="T60" s="1079"/>
      <c r="U60" s="1079"/>
      <c r="V60" s="1079"/>
      <c r="W60" s="1079"/>
      <c r="X60" s="1079"/>
      <c r="Y60" s="1155" t="s">
        <v>24</v>
      </c>
      <c r="Z60" s="1155"/>
      <c r="AA60" s="1155"/>
      <c r="AB60" s="1155"/>
      <c r="AC60" s="1155"/>
      <c r="AD60" s="1155"/>
      <c r="AE60" s="1155"/>
      <c r="AF60" s="1155"/>
      <c r="AG60" s="1155" t="s">
        <v>25</v>
      </c>
      <c r="AH60" s="1155"/>
      <c r="AI60" s="376"/>
      <c r="AJ60" s="1136" t="s">
        <v>43</v>
      </c>
      <c r="AK60" s="1136"/>
      <c r="AL60" s="1136"/>
      <c r="AM60" s="1136"/>
      <c r="AN60" s="1136"/>
      <c r="AO60" s="1136"/>
      <c r="AP60" s="1136"/>
      <c r="AQ60" s="1136"/>
      <c r="AR60" s="1136"/>
      <c r="AS60" s="1136"/>
      <c r="AT60" s="1136"/>
      <c r="AU60" s="1136"/>
      <c r="AV60" s="1136"/>
      <c r="AW60" s="1136"/>
      <c r="AX60" s="312"/>
      <c r="AY60" s="278"/>
      <c r="AZ60" s="278"/>
      <c r="BA60" s="278"/>
      <c r="BB60" s="278"/>
      <c r="BC60" s="361"/>
      <c r="BD60" s="361"/>
      <c r="BE60" s="278"/>
      <c r="BF60" s="278"/>
      <c r="BG60" s="361"/>
      <c r="BH60" s="361"/>
      <c r="BI60" s="361"/>
      <c r="BJ60" s="361"/>
      <c r="BK60" s="361"/>
      <c r="BL60" s="278"/>
      <c r="BM60" s="278"/>
      <c r="BN60" s="278"/>
      <c r="BO60" s="361"/>
      <c r="BP60" s="361"/>
      <c r="BQ60" s="361"/>
      <c r="BR60" s="361"/>
      <c r="BS60" s="361"/>
      <c r="BT60" s="361"/>
      <c r="BU60" s="1198" t="s">
        <v>45</v>
      </c>
      <c r="BV60" s="1198"/>
      <c r="BW60" s="1198"/>
      <c r="BX60" s="1198"/>
      <c r="BY60" s="1198"/>
      <c r="BZ60" s="361"/>
      <c r="CA60" s="361"/>
      <c r="CB60" s="1230" t="s">
        <v>440</v>
      </c>
      <c r="CC60" s="1231"/>
      <c r="CD60" s="1231"/>
      <c r="CE60" s="1231"/>
      <c r="CF60" s="1231"/>
      <c r="CG60" s="1027"/>
      <c r="CH60" s="1027"/>
      <c r="CI60" s="1027"/>
      <c r="CJ60" s="1027"/>
      <c r="CK60" s="1027"/>
      <c r="CL60" s="1027" t="s">
        <v>23</v>
      </c>
      <c r="CM60" s="1027"/>
      <c r="CN60" s="1027"/>
      <c r="CO60" s="1027"/>
      <c r="CP60" s="1027"/>
      <c r="CQ60" s="1027"/>
      <c r="CR60" s="1027"/>
      <c r="CS60" s="1027"/>
      <c r="CT60" s="1027" t="s">
        <v>24</v>
      </c>
      <c r="CU60" s="1027"/>
      <c r="CV60" s="1027"/>
      <c r="CW60" s="1027"/>
      <c r="CX60" s="1027"/>
      <c r="CY60" s="1027"/>
      <c r="CZ60" s="1027"/>
      <c r="DA60" s="1027"/>
      <c r="DB60" s="1027" t="s">
        <v>25</v>
      </c>
      <c r="DC60" s="1027"/>
      <c r="DD60" s="1027"/>
      <c r="DE60" s="341"/>
      <c r="DF60" s="271"/>
    </row>
    <row r="61" spans="1:109" ht="18.75" customHeight="1">
      <c r="A61" s="271"/>
      <c r="B61" s="363" t="s">
        <v>99</v>
      </c>
      <c r="C61" s="363"/>
      <c r="D61" s="363"/>
      <c r="E61" s="363" t="s">
        <v>128</v>
      </c>
      <c r="F61" s="363"/>
      <c r="G61" s="363"/>
      <c r="H61" s="363"/>
      <c r="I61" s="363"/>
      <c r="J61" s="363"/>
      <c r="K61" s="363"/>
      <c r="L61" s="363"/>
      <c r="M61" s="363"/>
      <c r="N61" s="363"/>
      <c r="O61" s="363"/>
      <c r="P61" s="363"/>
      <c r="Q61" s="363"/>
      <c r="R61" s="363"/>
      <c r="S61" s="363"/>
      <c r="T61" s="363"/>
      <c r="U61" s="363"/>
      <c r="V61" s="363"/>
      <c r="W61" s="363"/>
      <c r="X61" s="363"/>
      <c r="Y61" s="363"/>
      <c r="Z61" s="363"/>
      <c r="AA61" s="363"/>
      <c r="AB61" s="363"/>
      <c r="AC61" s="363"/>
      <c r="AD61" s="363"/>
      <c r="AE61" s="363"/>
      <c r="AF61" s="363"/>
      <c r="AG61" s="363"/>
      <c r="AH61" s="363"/>
      <c r="AI61" s="363"/>
      <c r="AJ61" s="364"/>
      <c r="AK61" s="364"/>
      <c r="AL61" s="364"/>
      <c r="AM61" s="364"/>
      <c r="AN61" s="364"/>
      <c r="AO61" s="364"/>
      <c r="AP61" s="364"/>
      <c r="AQ61" s="364"/>
      <c r="AR61" s="364"/>
      <c r="AS61" s="364"/>
      <c r="AT61" s="364"/>
      <c r="AU61" s="364"/>
      <c r="AV61" s="364"/>
      <c r="AW61" s="364"/>
      <c r="AX61" s="364"/>
      <c r="AY61" s="364"/>
      <c r="AZ61" s="364"/>
      <c r="BA61" s="364"/>
      <c r="BB61" s="364"/>
      <c r="BC61" s="364"/>
      <c r="BD61" s="364"/>
      <c r="BE61" s="364"/>
      <c r="BF61" s="364"/>
      <c r="BG61" s="364"/>
      <c r="BH61" s="364"/>
      <c r="BI61" s="364"/>
      <c r="BJ61" s="364"/>
      <c r="BK61" s="364"/>
      <c r="BL61" s="364"/>
      <c r="BM61" s="364"/>
      <c r="BN61" s="364"/>
      <c r="BO61" s="364"/>
      <c r="BP61" s="364"/>
      <c r="BQ61" s="364"/>
      <c r="BR61" s="364"/>
      <c r="BS61" s="364"/>
      <c r="BT61" s="364"/>
      <c r="BU61" s="364"/>
      <c r="BV61" s="364"/>
      <c r="BW61" s="364"/>
      <c r="BX61" s="364"/>
      <c r="BY61" s="364"/>
      <c r="BZ61" s="364"/>
      <c r="CA61" s="364"/>
      <c r="CB61" s="364"/>
      <c r="CC61" s="364"/>
      <c r="CD61" s="364"/>
      <c r="CE61" s="364"/>
      <c r="CF61" s="364"/>
      <c r="CG61" s="364"/>
      <c r="CH61" s="364"/>
      <c r="CI61" s="364"/>
      <c r="CJ61" s="364"/>
      <c r="CK61" s="364"/>
      <c r="CL61" s="364"/>
      <c r="CM61" s="364"/>
      <c r="CN61" s="364"/>
      <c r="CO61" s="364"/>
      <c r="CP61" s="364"/>
      <c r="CQ61" s="364"/>
      <c r="CR61" s="364"/>
      <c r="CS61" s="364"/>
      <c r="CT61" s="364"/>
      <c r="CU61" s="364"/>
      <c r="CV61" s="364"/>
      <c r="CW61" s="364"/>
      <c r="CX61" s="364"/>
      <c r="CY61" s="364"/>
      <c r="CZ61" s="364"/>
      <c r="DA61" s="364"/>
      <c r="DB61" s="364"/>
      <c r="DC61" s="364"/>
      <c r="DD61" s="364"/>
      <c r="DE61" s="364"/>
    </row>
    <row r="62" spans="1:109" ht="18.75" customHeight="1">
      <c r="A62" s="271"/>
      <c r="B62" s="363"/>
      <c r="C62" s="363"/>
      <c r="D62" s="363"/>
      <c r="E62" s="363"/>
      <c r="F62" s="363"/>
      <c r="G62" s="363"/>
      <c r="H62" s="363" t="s">
        <v>111</v>
      </c>
      <c r="I62" s="363"/>
      <c r="J62" s="363"/>
      <c r="K62" s="363"/>
      <c r="L62" s="363"/>
      <c r="M62" s="363"/>
      <c r="N62" s="363"/>
      <c r="O62" s="363"/>
      <c r="P62" s="363"/>
      <c r="Q62" s="363"/>
      <c r="R62" s="363"/>
      <c r="S62" s="363"/>
      <c r="T62" s="363"/>
      <c r="U62" s="363"/>
      <c r="V62" s="363"/>
      <c r="W62" s="363"/>
      <c r="X62" s="363"/>
      <c r="Y62" s="363"/>
      <c r="Z62" s="363"/>
      <c r="AA62" s="363"/>
      <c r="AB62" s="363"/>
      <c r="AC62" s="363"/>
      <c r="AD62" s="363"/>
      <c r="AE62" s="363"/>
      <c r="AF62" s="363"/>
      <c r="AG62" s="363"/>
      <c r="AH62" s="363"/>
      <c r="AI62" s="363"/>
      <c r="AJ62" s="364"/>
      <c r="AK62" s="364"/>
      <c r="AL62" s="364"/>
      <c r="AM62" s="364"/>
      <c r="AN62" s="364"/>
      <c r="AO62" s="364"/>
      <c r="AP62" s="364"/>
      <c r="AQ62" s="364"/>
      <c r="AR62" s="364"/>
      <c r="AS62" s="364"/>
      <c r="AT62" s="364"/>
      <c r="AU62" s="364"/>
      <c r="AV62" s="364"/>
      <c r="AW62" s="364"/>
      <c r="AX62" s="364"/>
      <c r="AY62" s="364"/>
      <c r="AZ62" s="364"/>
      <c r="BA62" s="364"/>
      <c r="BB62" s="364"/>
      <c r="BC62" s="364"/>
      <c r="BD62" s="364"/>
      <c r="BE62" s="364"/>
      <c r="BF62" s="364"/>
      <c r="BG62" s="364"/>
      <c r="BH62" s="364"/>
      <c r="BI62" s="364"/>
      <c r="BJ62" s="364"/>
      <c r="BK62" s="364"/>
      <c r="BL62" s="364"/>
      <c r="BM62" s="364"/>
      <c r="BN62" s="364"/>
      <c r="BO62" s="364"/>
      <c r="BP62" s="364"/>
      <c r="BQ62" s="364"/>
      <c r="BR62" s="364"/>
      <c r="BS62" s="364"/>
      <c r="BT62" s="364"/>
      <c r="BU62" s="364"/>
      <c r="BV62" s="364"/>
      <c r="BW62" s="364"/>
      <c r="BX62" s="364"/>
      <c r="BY62" s="364"/>
      <c r="BZ62" s="364"/>
      <c r="CA62" s="364"/>
      <c r="CB62" s="364"/>
      <c r="CC62" s="364"/>
      <c r="CD62" s="364"/>
      <c r="CE62" s="364"/>
      <c r="CF62" s="364"/>
      <c r="CG62" s="364"/>
      <c r="CH62" s="364"/>
      <c r="CI62" s="364"/>
      <c r="CJ62" s="364"/>
      <c r="CK62" s="364"/>
      <c r="CL62" s="364"/>
      <c r="CM62" s="364"/>
      <c r="CN62" s="364"/>
      <c r="CO62" s="364"/>
      <c r="CP62" s="364"/>
      <c r="CQ62" s="364"/>
      <c r="CR62" s="364"/>
      <c r="CS62" s="364"/>
      <c r="CT62" s="364"/>
      <c r="CU62" s="364"/>
      <c r="CV62" s="364"/>
      <c r="CW62" s="364"/>
      <c r="CX62" s="364"/>
      <c r="CY62" s="364"/>
      <c r="CZ62" s="364"/>
      <c r="DA62" s="364"/>
      <c r="DB62" s="364"/>
      <c r="DC62" s="364"/>
      <c r="DD62" s="364"/>
      <c r="DE62" s="364"/>
    </row>
    <row r="63" spans="1:109" ht="18.75" customHeight="1">
      <c r="A63" s="271"/>
      <c r="B63" s="363"/>
      <c r="C63" s="363"/>
      <c r="E63" s="377" t="s">
        <v>54</v>
      </c>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378"/>
      <c r="AO63" s="378"/>
      <c r="AP63" s="378"/>
      <c r="AQ63" s="378"/>
      <c r="AR63" s="378"/>
      <c r="AS63" s="378"/>
      <c r="AT63" s="378"/>
      <c r="AU63" s="378"/>
      <c r="AV63" s="378"/>
      <c r="AW63" s="378"/>
      <c r="AX63" s="378"/>
      <c r="AY63" s="378"/>
      <c r="AZ63" s="378"/>
      <c r="BA63" s="378"/>
      <c r="BB63" s="378"/>
      <c r="BC63" s="378"/>
      <c r="BD63" s="378"/>
      <c r="BE63" s="378"/>
      <c r="BF63" s="378"/>
      <c r="BG63" s="378"/>
      <c r="BH63" s="378"/>
      <c r="BI63" s="378"/>
      <c r="BJ63" s="378"/>
      <c r="BK63" s="378"/>
      <c r="BL63" s="378"/>
      <c r="BM63" s="378"/>
      <c r="BN63" s="378"/>
      <c r="BO63" s="378"/>
      <c r="BP63" s="378"/>
      <c r="BQ63" s="378"/>
      <c r="BR63" s="378"/>
      <c r="BS63" s="378"/>
      <c r="BT63" s="378"/>
      <c r="BU63" s="378"/>
      <c r="BV63" s="378"/>
      <c r="BW63" s="378"/>
      <c r="BX63" s="378"/>
      <c r="BY63" s="378"/>
      <c r="BZ63" s="378"/>
      <c r="CA63" s="378"/>
      <c r="CB63" s="378"/>
      <c r="CC63" s="378"/>
      <c r="CD63" s="378"/>
      <c r="CE63" s="378"/>
      <c r="CF63" s="378"/>
      <c r="CG63" s="378"/>
      <c r="CH63" s="378"/>
      <c r="CI63" s="378"/>
      <c r="CJ63" s="378"/>
      <c r="CK63" s="378"/>
      <c r="CL63" s="378"/>
      <c r="CM63" s="378"/>
      <c r="CN63" s="378"/>
      <c r="CO63" s="378"/>
      <c r="CP63" s="378"/>
      <c r="CQ63" s="378"/>
      <c r="CR63" s="378"/>
      <c r="CS63" s="378"/>
      <c r="CT63" s="378"/>
      <c r="CU63" s="378"/>
      <c r="CV63" s="378"/>
      <c r="CW63" s="378"/>
      <c r="CX63" s="378"/>
      <c r="CY63" s="378"/>
      <c r="CZ63" s="378"/>
      <c r="DA63" s="378"/>
      <c r="DB63" s="378"/>
      <c r="DC63" s="378"/>
      <c r="DD63" s="378"/>
      <c r="DE63" s="378"/>
    </row>
    <row r="64" ht="9.75" customHeight="1"/>
    <row r="65" spans="1:109" ht="20.25" customHeight="1">
      <c r="A65" s="1094" t="s">
        <v>50</v>
      </c>
      <c r="B65" s="1094"/>
      <c r="C65" s="1094"/>
      <c r="D65" s="1094"/>
      <c r="E65" s="1094"/>
      <c r="F65" s="1094"/>
      <c r="G65" s="1094"/>
      <c r="H65" s="1094"/>
      <c r="I65" s="1094"/>
      <c r="J65" s="1094"/>
      <c r="K65" s="1094"/>
      <c r="L65" s="1094"/>
      <c r="M65" s="1094"/>
      <c r="N65" s="1094"/>
      <c r="O65" s="1094"/>
      <c r="P65" s="1094"/>
      <c r="Q65" s="1094"/>
      <c r="R65" s="1094"/>
      <c r="S65" s="1094"/>
      <c r="T65" s="1094"/>
      <c r="U65" s="1094"/>
      <c r="V65" s="1094"/>
      <c r="W65" s="1094"/>
      <c r="X65" s="1094"/>
      <c r="Y65" s="1094"/>
      <c r="Z65" s="1094"/>
      <c r="AA65" s="1094"/>
      <c r="AB65" s="1094"/>
      <c r="AC65" s="1094"/>
      <c r="AD65" s="1094"/>
      <c r="AE65" s="1094"/>
      <c r="AF65" s="1094"/>
      <c r="AG65" s="1094"/>
      <c r="AH65" s="1094"/>
      <c r="AI65" s="1094"/>
      <c r="AJ65" s="1094"/>
      <c r="AK65" s="1094"/>
      <c r="AL65" s="1094"/>
      <c r="AM65" s="1095"/>
      <c r="AN65" s="1235" t="s">
        <v>53</v>
      </c>
      <c r="AO65" s="1094"/>
      <c r="AP65" s="1094"/>
      <c r="AQ65" s="1094"/>
      <c r="AR65" s="1094"/>
      <c r="AS65" s="1094"/>
      <c r="AT65" s="1094"/>
      <c r="AU65" s="1094"/>
      <c r="AV65" s="1094"/>
      <c r="AW65" s="1094"/>
      <c r="AX65" s="1094"/>
      <c r="AY65" s="1094"/>
      <c r="AZ65" s="1094"/>
      <c r="BA65" s="1094"/>
      <c r="BB65" s="1094"/>
      <c r="BC65" s="1094"/>
      <c r="BD65" s="1094"/>
      <c r="BE65" s="1094"/>
      <c r="BF65" s="1094"/>
      <c r="BG65" s="1094"/>
      <c r="BH65" s="1094"/>
      <c r="BI65" s="1094"/>
      <c r="BJ65" s="1094"/>
      <c r="BK65" s="1094"/>
      <c r="BL65" s="1094"/>
      <c r="BM65" s="1094"/>
      <c r="BN65" s="1094"/>
      <c r="BO65" s="1094"/>
      <c r="BP65" s="1094"/>
      <c r="BQ65" s="1094"/>
      <c r="BR65" s="1094"/>
      <c r="BS65" s="1094"/>
      <c r="BT65" s="1094"/>
      <c r="BU65" s="1094"/>
      <c r="BV65" s="1094"/>
      <c r="BW65" s="1094"/>
      <c r="BX65" s="1094"/>
      <c r="BY65" s="1094"/>
      <c r="BZ65" s="1094"/>
      <c r="CA65" s="1094"/>
      <c r="CB65" s="1094"/>
      <c r="CC65" s="1094"/>
      <c r="CD65" s="1094"/>
      <c r="CE65" s="1094"/>
      <c r="CF65" s="1094"/>
      <c r="CG65" s="1094"/>
      <c r="CH65" s="1094"/>
      <c r="CI65" s="1094"/>
      <c r="CJ65" s="1094"/>
      <c r="CK65" s="1094"/>
      <c r="CL65" s="1094"/>
      <c r="CM65" s="1094"/>
      <c r="CN65" s="1094"/>
      <c r="CO65" s="1094"/>
      <c r="CP65" s="1094"/>
      <c r="CQ65" s="1094"/>
      <c r="CR65" s="1094"/>
      <c r="CS65" s="1094"/>
      <c r="CT65" s="1094"/>
      <c r="CU65" s="1094"/>
      <c r="CV65" s="1094"/>
      <c r="CW65" s="1094"/>
      <c r="CX65" s="1094"/>
      <c r="CY65" s="1094"/>
      <c r="CZ65" s="1094"/>
      <c r="DA65" s="1094"/>
      <c r="DB65" s="1094"/>
      <c r="DC65" s="1094"/>
      <c r="DD65" s="1094"/>
      <c r="DE65" s="1094"/>
    </row>
    <row r="66" spans="1:109" ht="18.75" customHeight="1">
      <c r="A66" s="379" t="s">
        <v>115</v>
      </c>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80"/>
      <c r="AO66" s="285"/>
      <c r="AP66" s="285" t="s">
        <v>51</v>
      </c>
      <c r="AQ66" s="285"/>
      <c r="AR66" s="285"/>
      <c r="AS66" s="285"/>
      <c r="AT66" s="285"/>
      <c r="AU66" s="285"/>
      <c r="AV66" s="285"/>
      <c r="AW66" s="285"/>
      <c r="AX66" s="285"/>
      <c r="AY66" s="285"/>
      <c r="AZ66" s="285"/>
      <c r="BA66" s="285"/>
      <c r="BB66" s="285"/>
      <c r="BC66" s="285"/>
      <c r="BD66" s="285"/>
      <c r="BE66" s="285"/>
      <c r="BF66" s="285"/>
      <c r="BG66" s="285"/>
      <c r="BH66" s="285"/>
      <c r="BI66" s="285"/>
      <c r="BJ66" s="285"/>
      <c r="BK66" s="285"/>
      <c r="BL66" s="285"/>
      <c r="BM66" s="285"/>
      <c r="BN66" s="285"/>
      <c r="BO66" s="285"/>
      <c r="BP66" s="285"/>
      <c r="BQ66" s="285"/>
      <c r="BR66" s="285"/>
      <c r="BS66" s="285"/>
      <c r="BT66" s="285"/>
      <c r="BU66" s="285"/>
      <c r="BV66" s="285"/>
      <c r="BW66" s="285"/>
      <c r="BX66" s="285"/>
      <c r="BY66" s="285"/>
      <c r="BZ66" s="285"/>
      <c r="CA66" s="285"/>
      <c r="CB66" s="285"/>
      <c r="CC66" s="285"/>
      <c r="CD66" s="285"/>
      <c r="CE66" s="285"/>
      <c r="CF66" s="285"/>
      <c r="CG66" s="285"/>
      <c r="CH66" s="285"/>
      <c r="CI66" s="285"/>
      <c r="CJ66" s="285"/>
      <c r="CK66" s="285"/>
      <c r="CL66" s="285"/>
      <c r="CM66" s="285"/>
      <c r="CN66" s="285"/>
      <c r="CO66" s="285"/>
      <c r="CP66" s="285"/>
      <c r="CQ66" s="285"/>
      <c r="CR66" s="285"/>
      <c r="CS66" s="285"/>
      <c r="CT66" s="285"/>
      <c r="CU66" s="285"/>
      <c r="CV66" s="285"/>
      <c r="CW66" s="285"/>
      <c r="CX66" s="285"/>
      <c r="CY66" s="285"/>
      <c r="CZ66" s="285"/>
      <c r="DA66" s="285"/>
      <c r="DB66" s="285"/>
      <c r="DC66" s="285"/>
      <c r="DD66" s="285"/>
      <c r="DE66" s="286"/>
    </row>
    <row r="67" spans="1:109" s="271" customFormat="1" ht="18.75" customHeight="1">
      <c r="A67" s="381" t="s">
        <v>52</v>
      </c>
      <c r="B67" s="277"/>
      <c r="C67" s="277"/>
      <c r="D67" s="277"/>
      <c r="E67" s="277"/>
      <c r="F67" s="277"/>
      <c r="AN67" s="369"/>
      <c r="AP67" s="271" t="s">
        <v>274</v>
      </c>
      <c r="DE67" s="357"/>
    </row>
    <row r="68" spans="1:109" s="271" customFormat="1" ht="18.75" customHeight="1">
      <c r="A68" s="382" t="s">
        <v>275</v>
      </c>
      <c r="B68" s="287"/>
      <c r="C68" s="287"/>
      <c r="D68" s="287"/>
      <c r="E68" s="287"/>
      <c r="F68" s="383"/>
      <c r="G68" s="384"/>
      <c r="H68" s="287"/>
      <c r="I68" s="287"/>
      <c r="J68" s="287"/>
      <c r="K68" s="287"/>
      <c r="L68" s="287"/>
      <c r="M68" s="287"/>
      <c r="N68" s="287"/>
      <c r="O68" s="287"/>
      <c r="P68" s="287"/>
      <c r="Q68" s="287"/>
      <c r="R68" s="287"/>
      <c r="S68" s="287"/>
      <c r="T68" s="287"/>
      <c r="U68" s="287"/>
      <c r="V68" s="287"/>
      <c r="W68" s="287"/>
      <c r="X68" s="287"/>
      <c r="Y68" s="287"/>
      <c r="Z68" s="287"/>
      <c r="AA68" s="287"/>
      <c r="AB68" s="287"/>
      <c r="AC68" s="287"/>
      <c r="AD68" s="287"/>
      <c r="AE68" s="287"/>
      <c r="AF68" s="287"/>
      <c r="AG68" s="287"/>
      <c r="AH68" s="287"/>
      <c r="AI68" s="287"/>
      <c r="AJ68" s="287"/>
      <c r="AK68" s="287"/>
      <c r="AL68" s="287"/>
      <c r="AM68" s="287"/>
      <c r="AN68" s="385"/>
      <c r="AO68" s="287"/>
      <c r="AP68" s="287"/>
      <c r="AQ68" s="287"/>
      <c r="AR68" s="287"/>
      <c r="AS68" s="287"/>
      <c r="AT68" s="287"/>
      <c r="AU68" s="287"/>
      <c r="AV68" s="287"/>
      <c r="AW68" s="287"/>
      <c r="AX68" s="287"/>
      <c r="AY68" s="287"/>
      <c r="AZ68" s="287"/>
      <c r="BA68" s="287"/>
      <c r="BB68" s="287"/>
      <c r="BC68" s="287"/>
      <c r="BD68" s="287"/>
      <c r="BE68" s="287"/>
      <c r="BF68" s="287"/>
      <c r="BG68" s="287"/>
      <c r="BH68" s="287"/>
      <c r="BI68" s="287"/>
      <c r="BJ68" s="287"/>
      <c r="BK68" s="287"/>
      <c r="BL68" s="287"/>
      <c r="BM68" s="287"/>
      <c r="BN68" s="287"/>
      <c r="BO68" s="287"/>
      <c r="BP68" s="287"/>
      <c r="BQ68" s="287"/>
      <c r="BR68" s="287"/>
      <c r="BS68" s="287"/>
      <c r="BT68" s="287"/>
      <c r="BU68" s="287"/>
      <c r="BV68" s="287"/>
      <c r="BW68" s="287"/>
      <c r="BX68" s="287"/>
      <c r="BY68" s="287"/>
      <c r="BZ68" s="287"/>
      <c r="CA68" s="287"/>
      <c r="CB68" s="287"/>
      <c r="CC68" s="287"/>
      <c r="CD68" s="287"/>
      <c r="CE68" s="287"/>
      <c r="CF68" s="287"/>
      <c r="CG68" s="287"/>
      <c r="CH68" s="287"/>
      <c r="CI68" s="287"/>
      <c r="CJ68" s="287"/>
      <c r="CK68" s="287"/>
      <c r="CL68" s="287"/>
      <c r="CM68" s="287"/>
      <c r="CN68" s="287"/>
      <c r="CO68" s="287"/>
      <c r="CP68" s="287"/>
      <c r="CQ68" s="287"/>
      <c r="CR68" s="287"/>
      <c r="CS68" s="287"/>
      <c r="CT68" s="287"/>
      <c r="CU68" s="287"/>
      <c r="CV68" s="287"/>
      <c r="CW68" s="287"/>
      <c r="CX68" s="287"/>
      <c r="CY68" s="287"/>
      <c r="CZ68" s="287"/>
      <c r="DA68" s="287"/>
      <c r="DB68" s="287"/>
      <c r="DC68" s="287"/>
      <c r="DD68" s="287"/>
      <c r="DE68" s="289"/>
    </row>
    <row r="69" spans="1:109" s="271" customFormat="1" ht="26.25" customHeight="1">
      <c r="A69" s="1096"/>
      <c r="B69" s="1097"/>
      <c r="C69" s="1097"/>
      <c r="D69" s="1097"/>
      <c r="E69" s="1097"/>
      <c r="F69" s="1097"/>
      <c r="G69" s="1097"/>
      <c r="H69" s="1097"/>
      <c r="I69" s="1097"/>
      <c r="J69" s="1097"/>
      <c r="K69" s="1097"/>
      <c r="L69" s="1097"/>
      <c r="M69" s="1097"/>
      <c r="N69" s="1097"/>
      <c r="O69" s="1097"/>
      <c r="P69" s="1097"/>
      <c r="Q69" s="1097"/>
      <c r="R69" s="1097"/>
      <c r="S69" s="1097"/>
      <c r="T69" s="1097"/>
      <c r="U69" s="1097"/>
      <c r="V69" s="1097"/>
      <c r="W69" s="1097"/>
      <c r="X69" s="1097"/>
      <c r="Y69" s="1097"/>
      <c r="Z69" s="1097"/>
      <c r="AA69" s="1097"/>
      <c r="AB69" s="1097"/>
      <c r="AC69" s="1097"/>
      <c r="AD69" s="1097"/>
      <c r="AE69" s="1097"/>
      <c r="AF69" s="1097"/>
      <c r="AG69" s="1097"/>
      <c r="AH69" s="1097"/>
      <c r="AI69" s="1097"/>
      <c r="AJ69" s="1097"/>
      <c r="AK69" s="1097"/>
      <c r="AL69" s="1097"/>
      <c r="AM69" s="1097"/>
      <c r="AN69" s="1232"/>
      <c r="AO69" s="1029"/>
      <c r="AP69" s="1029"/>
      <c r="AQ69" s="1029"/>
      <c r="AR69" s="1029"/>
      <c r="AS69" s="1029"/>
      <c r="AT69" s="1029"/>
      <c r="AU69" s="1029"/>
      <c r="AV69" s="1029"/>
      <c r="AW69" s="1029"/>
      <c r="AX69" s="1029"/>
      <c r="AY69" s="1029"/>
      <c r="AZ69" s="1029"/>
      <c r="BA69" s="1029"/>
      <c r="BB69" s="1029"/>
      <c r="BC69" s="1029"/>
      <c r="BD69" s="1029"/>
      <c r="BE69" s="1029"/>
      <c r="BF69" s="1029"/>
      <c r="BG69" s="1029"/>
      <c r="BH69" s="1029"/>
      <c r="BI69" s="1029"/>
      <c r="BJ69" s="1029"/>
      <c r="BK69" s="1029"/>
      <c r="BL69" s="1029"/>
      <c r="BM69" s="1029"/>
      <c r="BN69" s="1029"/>
      <c r="BO69" s="1029"/>
      <c r="BP69" s="1029"/>
      <c r="BQ69" s="1029"/>
      <c r="BR69" s="1029"/>
      <c r="BS69" s="1029"/>
      <c r="BT69" s="1029"/>
      <c r="BU69" s="1029"/>
      <c r="BV69" s="1029"/>
      <c r="BW69" s="1029"/>
      <c r="BX69" s="1029"/>
      <c r="BY69" s="1029"/>
      <c r="BZ69" s="1029"/>
      <c r="CA69" s="1029"/>
      <c r="CB69" s="1029"/>
      <c r="CC69" s="1029"/>
      <c r="CD69" s="1029"/>
      <c r="CE69" s="1029"/>
      <c r="CF69" s="1029"/>
      <c r="CG69" s="1029"/>
      <c r="CH69" s="1029"/>
      <c r="CI69" s="1029"/>
      <c r="CJ69" s="1029"/>
      <c r="CK69" s="1029"/>
      <c r="CL69" s="1029"/>
      <c r="CM69" s="1029"/>
      <c r="CN69" s="1029"/>
      <c r="CO69" s="1029"/>
      <c r="CP69" s="1029"/>
      <c r="CQ69" s="1029"/>
      <c r="CR69" s="1029"/>
      <c r="CS69" s="1029"/>
      <c r="CT69" s="1029"/>
      <c r="CU69" s="1029"/>
      <c r="CV69" s="1029"/>
      <c r="CW69" s="1029"/>
      <c r="CX69" s="1029"/>
      <c r="CY69" s="1029"/>
      <c r="CZ69" s="1029"/>
      <c r="DA69" s="1029"/>
      <c r="DB69" s="1029"/>
      <c r="DC69" s="1029"/>
      <c r="DD69" s="1029"/>
      <c r="DE69" s="1169"/>
    </row>
    <row r="70" spans="1:109" s="271" customFormat="1" ht="26.25" customHeight="1">
      <c r="A70" s="1096"/>
      <c r="B70" s="1097"/>
      <c r="C70" s="1097"/>
      <c r="D70" s="1097"/>
      <c r="E70" s="1097"/>
      <c r="F70" s="1097"/>
      <c r="G70" s="1097"/>
      <c r="H70" s="1097"/>
      <c r="I70" s="1097"/>
      <c r="J70" s="1097"/>
      <c r="K70" s="1097"/>
      <c r="L70" s="1097"/>
      <c r="M70" s="1097"/>
      <c r="N70" s="1097"/>
      <c r="O70" s="1097"/>
      <c r="P70" s="1097"/>
      <c r="Q70" s="1097"/>
      <c r="R70" s="1097"/>
      <c r="S70" s="1097"/>
      <c r="T70" s="1097"/>
      <c r="U70" s="1097"/>
      <c r="V70" s="1097"/>
      <c r="W70" s="1097"/>
      <c r="X70" s="1097"/>
      <c r="Y70" s="1097"/>
      <c r="Z70" s="1097"/>
      <c r="AA70" s="1097"/>
      <c r="AB70" s="1097"/>
      <c r="AC70" s="1097"/>
      <c r="AD70" s="1097"/>
      <c r="AE70" s="1097"/>
      <c r="AF70" s="1097"/>
      <c r="AG70" s="1097"/>
      <c r="AH70" s="1097"/>
      <c r="AI70" s="1097"/>
      <c r="AJ70" s="1097"/>
      <c r="AK70" s="1097"/>
      <c r="AL70" s="1097"/>
      <c r="AM70" s="1097"/>
      <c r="AN70" s="1232"/>
      <c r="AO70" s="1029"/>
      <c r="AP70" s="1029"/>
      <c r="AQ70" s="1029"/>
      <c r="AR70" s="1029"/>
      <c r="AS70" s="1029"/>
      <c r="AT70" s="1029"/>
      <c r="AU70" s="1029"/>
      <c r="AV70" s="1029"/>
      <c r="AW70" s="1029"/>
      <c r="AX70" s="1029"/>
      <c r="AY70" s="1029"/>
      <c r="AZ70" s="1029"/>
      <c r="BA70" s="1029"/>
      <c r="BB70" s="1029"/>
      <c r="BC70" s="1029"/>
      <c r="BD70" s="1029"/>
      <c r="BE70" s="1029"/>
      <c r="BF70" s="1029"/>
      <c r="BG70" s="1029"/>
      <c r="BH70" s="1029"/>
      <c r="BI70" s="1029"/>
      <c r="BJ70" s="1029"/>
      <c r="BK70" s="1029"/>
      <c r="BL70" s="1029"/>
      <c r="BM70" s="1029"/>
      <c r="BN70" s="1029"/>
      <c r="BO70" s="1029"/>
      <c r="BP70" s="1029"/>
      <c r="BQ70" s="1029"/>
      <c r="BR70" s="1029"/>
      <c r="BS70" s="1029"/>
      <c r="BT70" s="1029"/>
      <c r="BU70" s="1029"/>
      <c r="BV70" s="1029"/>
      <c r="BW70" s="1029"/>
      <c r="BX70" s="1029"/>
      <c r="BY70" s="1029"/>
      <c r="BZ70" s="1029"/>
      <c r="CA70" s="1029"/>
      <c r="CB70" s="1029"/>
      <c r="CC70" s="1029"/>
      <c r="CD70" s="1029"/>
      <c r="CE70" s="1029"/>
      <c r="CF70" s="1029"/>
      <c r="CG70" s="1029"/>
      <c r="CH70" s="1029"/>
      <c r="CI70" s="1029"/>
      <c r="CJ70" s="1029"/>
      <c r="CK70" s="1029"/>
      <c r="CL70" s="1029"/>
      <c r="CM70" s="1029"/>
      <c r="CN70" s="1029"/>
      <c r="CO70" s="1029"/>
      <c r="CP70" s="1029"/>
      <c r="CQ70" s="1029"/>
      <c r="CR70" s="1029"/>
      <c r="CS70" s="1029"/>
      <c r="CT70" s="1029"/>
      <c r="CU70" s="1029"/>
      <c r="CV70" s="1029"/>
      <c r="CW70" s="1029"/>
      <c r="CX70" s="1029"/>
      <c r="CY70" s="1029"/>
      <c r="CZ70" s="1029"/>
      <c r="DA70" s="1029"/>
      <c r="DB70" s="1029"/>
      <c r="DC70" s="1029"/>
      <c r="DD70" s="1029"/>
      <c r="DE70" s="1169"/>
    </row>
    <row r="71" spans="1:109" s="271" customFormat="1" ht="26.25" customHeight="1">
      <c r="A71" s="1096"/>
      <c r="B71" s="1097"/>
      <c r="C71" s="1097"/>
      <c r="D71" s="1097"/>
      <c r="E71" s="1097"/>
      <c r="F71" s="1097"/>
      <c r="G71" s="1097"/>
      <c r="H71" s="1097"/>
      <c r="I71" s="1097"/>
      <c r="J71" s="1097"/>
      <c r="K71" s="1097"/>
      <c r="L71" s="1097"/>
      <c r="M71" s="1097"/>
      <c r="N71" s="1097"/>
      <c r="O71" s="1097"/>
      <c r="P71" s="1097"/>
      <c r="Q71" s="1097"/>
      <c r="R71" s="1097"/>
      <c r="S71" s="1097"/>
      <c r="T71" s="1097"/>
      <c r="U71" s="1097"/>
      <c r="V71" s="1097"/>
      <c r="W71" s="1097"/>
      <c r="X71" s="1097"/>
      <c r="Y71" s="1097"/>
      <c r="Z71" s="1097"/>
      <c r="AA71" s="1097"/>
      <c r="AB71" s="1097"/>
      <c r="AC71" s="1097"/>
      <c r="AD71" s="1097"/>
      <c r="AE71" s="1097"/>
      <c r="AF71" s="1097"/>
      <c r="AG71" s="1097"/>
      <c r="AH71" s="1097"/>
      <c r="AI71" s="1097"/>
      <c r="AJ71" s="1097"/>
      <c r="AK71" s="1097"/>
      <c r="AL71" s="1097"/>
      <c r="AM71" s="1097"/>
      <c r="AN71" s="1232"/>
      <c r="AO71" s="1029"/>
      <c r="AP71" s="1029"/>
      <c r="AQ71" s="1029"/>
      <c r="AR71" s="1029"/>
      <c r="AS71" s="1029"/>
      <c r="AT71" s="1029"/>
      <c r="AU71" s="1029"/>
      <c r="AV71" s="1029"/>
      <c r="AW71" s="1029"/>
      <c r="AX71" s="1029"/>
      <c r="AY71" s="1029"/>
      <c r="AZ71" s="1029"/>
      <c r="BA71" s="1029"/>
      <c r="BB71" s="1029"/>
      <c r="BC71" s="1029"/>
      <c r="BD71" s="1029"/>
      <c r="BE71" s="1029"/>
      <c r="BF71" s="1029"/>
      <c r="BG71" s="1029"/>
      <c r="BH71" s="1029"/>
      <c r="BI71" s="1029"/>
      <c r="BJ71" s="1029"/>
      <c r="BK71" s="1029"/>
      <c r="BL71" s="1029"/>
      <c r="BM71" s="1029"/>
      <c r="BN71" s="1029"/>
      <c r="BO71" s="1029"/>
      <c r="BP71" s="1029"/>
      <c r="BQ71" s="1029"/>
      <c r="BR71" s="1029"/>
      <c r="BS71" s="1029"/>
      <c r="BT71" s="1029"/>
      <c r="BU71" s="1029"/>
      <c r="BV71" s="1029"/>
      <c r="BW71" s="1029"/>
      <c r="BX71" s="1029"/>
      <c r="BY71" s="1029"/>
      <c r="BZ71" s="1029"/>
      <c r="CA71" s="1029"/>
      <c r="CB71" s="1029"/>
      <c r="CC71" s="1029"/>
      <c r="CD71" s="1029"/>
      <c r="CE71" s="1029"/>
      <c r="CF71" s="1029"/>
      <c r="CG71" s="1029"/>
      <c r="CH71" s="1029"/>
      <c r="CI71" s="1029"/>
      <c r="CJ71" s="1029"/>
      <c r="CK71" s="1029"/>
      <c r="CL71" s="1029"/>
      <c r="CM71" s="1029"/>
      <c r="CN71" s="1029"/>
      <c r="CO71" s="1029"/>
      <c r="CP71" s="1029"/>
      <c r="CQ71" s="1029"/>
      <c r="CR71" s="1029"/>
      <c r="CS71" s="1029"/>
      <c r="CT71" s="1029"/>
      <c r="CU71" s="1029"/>
      <c r="CV71" s="1029"/>
      <c r="CW71" s="1029"/>
      <c r="CX71" s="1029"/>
      <c r="CY71" s="1029"/>
      <c r="CZ71" s="1029"/>
      <c r="DA71" s="1029"/>
      <c r="DB71" s="1029"/>
      <c r="DC71" s="1029"/>
      <c r="DD71" s="1029"/>
      <c r="DE71" s="1169"/>
    </row>
    <row r="72" spans="1:109" s="271" customFormat="1" ht="26.25" customHeight="1">
      <c r="A72" s="1096"/>
      <c r="B72" s="1097"/>
      <c r="C72" s="1097"/>
      <c r="D72" s="1097"/>
      <c r="E72" s="1097"/>
      <c r="F72" s="1097"/>
      <c r="G72" s="1097"/>
      <c r="H72" s="1097"/>
      <c r="I72" s="1097"/>
      <c r="J72" s="1097"/>
      <c r="K72" s="1097"/>
      <c r="L72" s="1097"/>
      <c r="M72" s="1097"/>
      <c r="N72" s="1097"/>
      <c r="O72" s="1097"/>
      <c r="P72" s="1097"/>
      <c r="Q72" s="1097"/>
      <c r="R72" s="1097"/>
      <c r="S72" s="1097"/>
      <c r="T72" s="1097"/>
      <c r="U72" s="1097"/>
      <c r="V72" s="1097"/>
      <c r="W72" s="1097"/>
      <c r="X72" s="1097"/>
      <c r="Y72" s="1097"/>
      <c r="Z72" s="1097"/>
      <c r="AA72" s="1097"/>
      <c r="AB72" s="1097"/>
      <c r="AC72" s="1097"/>
      <c r="AD72" s="1097"/>
      <c r="AE72" s="1097"/>
      <c r="AF72" s="1097"/>
      <c r="AG72" s="1097"/>
      <c r="AH72" s="1097"/>
      <c r="AI72" s="1097"/>
      <c r="AJ72" s="1097"/>
      <c r="AK72" s="1097"/>
      <c r="AL72" s="1097"/>
      <c r="AM72" s="1097"/>
      <c r="AN72" s="1232"/>
      <c r="AO72" s="1029"/>
      <c r="AP72" s="1029"/>
      <c r="AQ72" s="1029"/>
      <c r="AR72" s="1029"/>
      <c r="AS72" s="1029"/>
      <c r="AT72" s="1029"/>
      <c r="AU72" s="1029"/>
      <c r="AV72" s="1029"/>
      <c r="AW72" s="1029"/>
      <c r="AX72" s="1029"/>
      <c r="AY72" s="1029"/>
      <c r="AZ72" s="1029"/>
      <c r="BA72" s="1029"/>
      <c r="BB72" s="1029"/>
      <c r="BC72" s="1029"/>
      <c r="BD72" s="1029"/>
      <c r="BE72" s="1029"/>
      <c r="BF72" s="1029"/>
      <c r="BG72" s="1029"/>
      <c r="BH72" s="1029"/>
      <c r="BI72" s="1029"/>
      <c r="BJ72" s="1029"/>
      <c r="BK72" s="1029"/>
      <c r="BL72" s="1029"/>
      <c r="BM72" s="1029"/>
      <c r="BN72" s="1029"/>
      <c r="BO72" s="1029"/>
      <c r="BP72" s="1029"/>
      <c r="BQ72" s="1029"/>
      <c r="BR72" s="1029"/>
      <c r="BS72" s="1029"/>
      <c r="BT72" s="1029"/>
      <c r="BU72" s="1029"/>
      <c r="BV72" s="1029"/>
      <c r="BW72" s="1029"/>
      <c r="BX72" s="1029"/>
      <c r="BY72" s="1029"/>
      <c r="BZ72" s="1029"/>
      <c r="CA72" s="1029"/>
      <c r="CB72" s="1029"/>
      <c r="CC72" s="1029"/>
      <c r="CD72" s="1029"/>
      <c r="CE72" s="1029"/>
      <c r="CF72" s="1029"/>
      <c r="CG72" s="1029"/>
      <c r="CH72" s="1029"/>
      <c r="CI72" s="1029"/>
      <c r="CJ72" s="1029"/>
      <c r="CK72" s="1029"/>
      <c r="CL72" s="1029"/>
      <c r="CM72" s="1029"/>
      <c r="CN72" s="1029"/>
      <c r="CO72" s="1029"/>
      <c r="CP72" s="1029"/>
      <c r="CQ72" s="1029"/>
      <c r="CR72" s="1029"/>
      <c r="CS72" s="1029"/>
      <c r="CT72" s="1029"/>
      <c r="CU72" s="1029"/>
      <c r="CV72" s="1029"/>
      <c r="CW72" s="1029"/>
      <c r="CX72" s="1029"/>
      <c r="CY72" s="1029"/>
      <c r="CZ72" s="1029"/>
      <c r="DA72" s="1029"/>
      <c r="DB72" s="1029"/>
      <c r="DC72" s="1029"/>
      <c r="DD72" s="1029"/>
      <c r="DE72" s="1169"/>
    </row>
    <row r="73" spans="1:109" s="271" customFormat="1" ht="26.25" customHeight="1">
      <c r="A73" s="1096"/>
      <c r="B73" s="1097"/>
      <c r="C73" s="1097"/>
      <c r="D73" s="1097"/>
      <c r="E73" s="1097"/>
      <c r="F73" s="1097"/>
      <c r="G73" s="1097"/>
      <c r="H73" s="1097"/>
      <c r="I73" s="1097"/>
      <c r="J73" s="1097"/>
      <c r="K73" s="1097"/>
      <c r="L73" s="1097"/>
      <c r="M73" s="1097"/>
      <c r="N73" s="1097"/>
      <c r="O73" s="1097"/>
      <c r="P73" s="1097"/>
      <c r="Q73" s="1097"/>
      <c r="R73" s="1097"/>
      <c r="S73" s="1097"/>
      <c r="T73" s="1097"/>
      <c r="U73" s="1097"/>
      <c r="V73" s="1097"/>
      <c r="W73" s="1097"/>
      <c r="X73" s="1097"/>
      <c r="Y73" s="1097"/>
      <c r="Z73" s="1097"/>
      <c r="AA73" s="1097"/>
      <c r="AB73" s="1097"/>
      <c r="AC73" s="1097"/>
      <c r="AD73" s="1097"/>
      <c r="AE73" s="1097"/>
      <c r="AF73" s="1097"/>
      <c r="AG73" s="1097"/>
      <c r="AH73" s="1097"/>
      <c r="AI73" s="1097"/>
      <c r="AJ73" s="1097"/>
      <c r="AK73" s="1097"/>
      <c r="AL73" s="1097"/>
      <c r="AM73" s="1097"/>
      <c r="AN73" s="1232"/>
      <c r="AO73" s="1029"/>
      <c r="AP73" s="1029"/>
      <c r="AQ73" s="1029"/>
      <c r="AR73" s="1029"/>
      <c r="AS73" s="1029"/>
      <c r="AT73" s="1029"/>
      <c r="AU73" s="1029"/>
      <c r="AV73" s="1029"/>
      <c r="AW73" s="1029"/>
      <c r="AX73" s="1029"/>
      <c r="AY73" s="1029"/>
      <c r="AZ73" s="1029"/>
      <c r="BA73" s="1029"/>
      <c r="BB73" s="1029"/>
      <c r="BC73" s="1029"/>
      <c r="BD73" s="1029"/>
      <c r="BE73" s="1029"/>
      <c r="BF73" s="1029"/>
      <c r="BG73" s="1029"/>
      <c r="BH73" s="1029"/>
      <c r="BI73" s="1029"/>
      <c r="BJ73" s="1029"/>
      <c r="BK73" s="1029"/>
      <c r="BL73" s="1029"/>
      <c r="BM73" s="1029"/>
      <c r="BN73" s="1029"/>
      <c r="BO73" s="1029"/>
      <c r="BP73" s="1029"/>
      <c r="BQ73" s="1029"/>
      <c r="BR73" s="1029"/>
      <c r="BS73" s="1029"/>
      <c r="BT73" s="1029"/>
      <c r="BU73" s="1029"/>
      <c r="BV73" s="1029"/>
      <c r="BW73" s="1029"/>
      <c r="BX73" s="1029"/>
      <c r="BY73" s="1029"/>
      <c r="BZ73" s="1029"/>
      <c r="CA73" s="1029"/>
      <c r="CB73" s="1029"/>
      <c r="CC73" s="1029"/>
      <c r="CD73" s="1029"/>
      <c r="CE73" s="1029"/>
      <c r="CF73" s="1029"/>
      <c r="CG73" s="1029"/>
      <c r="CH73" s="1029"/>
      <c r="CI73" s="1029"/>
      <c r="CJ73" s="1029"/>
      <c r="CK73" s="1029"/>
      <c r="CL73" s="1029"/>
      <c r="CM73" s="1029"/>
      <c r="CN73" s="1029"/>
      <c r="CO73" s="1029"/>
      <c r="CP73" s="1029"/>
      <c r="CQ73" s="1029"/>
      <c r="CR73" s="1029"/>
      <c r="CS73" s="1029"/>
      <c r="CT73" s="1029"/>
      <c r="CU73" s="1029"/>
      <c r="CV73" s="1029"/>
      <c r="CW73" s="1029"/>
      <c r="CX73" s="1029"/>
      <c r="CY73" s="1029"/>
      <c r="CZ73" s="1029"/>
      <c r="DA73" s="1029"/>
      <c r="DB73" s="1029"/>
      <c r="DC73" s="1029"/>
      <c r="DD73" s="1029"/>
      <c r="DE73" s="1169"/>
    </row>
    <row r="74" spans="1:109" s="271" customFormat="1" ht="26.25" customHeight="1">
      <c r="A74" s="1096"/>
      <c r="B74" s="1097"/>
      <c r="C74" s="1097"/>
      <c r="D74" s="1097"/>
      <c r="E74" s="1097"/>
      <c r="F74" s="1097"/>
      <c r="G74" s="1097"/>
      <c r="H74" s="1097"/>
      <c r="I74" s="1097"/>
      <c r="J74" s="1097"/>
      <c r="K74" s="1097"/>
      <c r="L74" s="1097"/>
      <c r="M74" s="1097"/>
      <c r="N74" s="1097"/>
      <c r="O74" s="1097"/>
      <c r="P74" s="1097"/>
      <c r="Q74" s="1097"/>
      <c r="R74" s="1097"/>
      <c r="S74" s="1097"/>
      <c r="T74" s="1097"/>
      <c r="U74" s="1097"/>
      <c r="V74" s="1097"/>
      <c r="W74" s="1097"/>
      <c r="X74" s="1097"/>
      <c r="Y74" s="1097"/>
      <c r="Z74" s="1097"/>
      <c r="AA74" s="1097"/>
      <c r="AB74" s="1097"/>
      <c r="AC74" s="1097"/>
      <c r="AD74" s="1097"/>
      <c r="AE74" s="1097"/>
      <c r="AF74" s="1097"/>
      <c r="AG74" s="1097"/>
      <c r="AH74" s="1097"/>
      <c r="AI74" s="1097"/>
      <c r="AJ74" s="1097"/>
      <c r="AK74" s="1097"/>
      <c r="AL74" s="1097"/>
      <c r="AM74" s="1097"/>
      <c r="AN74" s="1232"/>
      <c r="AO74" s="1029"/>
      <c r="AP74" s="1029"/>
      <c r="AQ74" s="1029"/>
      <c r="AR74" s="1029"/>
      <c r="AS74" s="1029"/>
      <c r="AT74" s="1029"/>
      <c r="AU74" s="1029"/>
      <c r="AV74" s="1029"/>
      <c r="AW74" s="1029"/>
      <c r="AX74" s="1029"/>
      <c r="AY74" s="1029"/>
      <c r="AZ74" s="1029"/>
      <c r="BA74" s="1029"/>
      <c r="BB74" s="1029"/>
      <c r="BC74" s="1029"/>
      <c r="BD74" s="1029"/>
      <c r="BE74" s="1029"/>
      <c r="BF74" s="1029"/>
      <c r="BG74" s="1029"/>
      <c r="BH74" s="1029"/>
      <c r="BI74" s="1029"/>
      <c r="BJ74" s="1029"/>
      <c r="BK74" s="1029"/>
      <c r="BL74" s="1029"/>
      <c r="BM74" s="1029"/>
      <c r="BN74" s="1029"/>
      <c r="BO74" s="1029"/>
      <c r="BP74" s="1029"/>
      <c r="BQ74" s="1029"/>
      <c r="BR74" s="1029"/>
      <c r="BS74" s="1029"/>
      <c r="BT74" s="1029"/>
      <c r="BU74" s="1029"/>
      <c r="BV74" s="1029"/>
      <c r="BW74" s="1029"/>
      <c r="BX74" s="1029"/>
      <c r="BY74" s="1029"/>
      <c r="BZ74" s="1029"/>
      <c r="CA74" s="1029"/>
      <c r="CB74" s="1029"/>
      <c r="CC74" s="1029"/>
      <c r="CD74" s="1029"/>
      <c r="CE74" s="1029"/>
      <c r="CF74" s="1029"/>
      <c r="CG74" s="1029"/>
      <c r="CH74" s="1029"/>
      <c r="CI74" s="1029"/>
      <c r="CJ74" s="1029"/>
      <c r="CK74" s="1029"/>
      <c r="CL74" s="1029"/>
      <c r="CM74" s="1029"/>
      <c r="CN74" s="1029"/>
      <c r="CO74" s="1029"/>
      <c r="CP74" s="1029"/>
      <c r="CQ74" s="1029"/>
      <c r="CR74" s="1029"/>
      <c r="CS74" s="1029"/>
      <c r="CT74" s="1029"/>
      <c r="CU74" s="1029"/>
      <c r="CV74" s="1029"/>
      <c r="CW74" s="1029"/>
      <c r="CX74" s="1029"/>
      <c r="CY74" s="1029"/>
      <c r="CZ74" s="1029"/>
      <c r="DA74" s="1029"/>
      <c r="DB74" s="1029"/>
      <c r="DC74" s="1029"/>
      <c r="DD74" s="1029"/>
      <c r="DE74" s="1169"/>
    </row>
    <row r="75" spans="1:109" s="271" customFormat="1" ht="26.25" customHeight="1">
      <c r="A75" s="1096"/>
      <c r="B75" s="1097"/>
      <c r="C75" s="1097"/>
      <c r="D75" s="1097"/>
      <c r="E75" s="1097"/>
      <c r="F75" s="1097"/>
      <c r="G75" s="1097"/>
      <c r="H75" s="1097"/>
      <c r="I75" s="1097"/>
      <c r="J75" s="1097"/>
      <c r="K75" s="1097"/>
      <c r="L75" s="1097"/>
      <c r="M75" s="1097"/>
      <c r="N75" s="1097"/>
      <c r="O75" s="1097"/>
      <c r="P75" s="1097"/>
      <c r="Q75" s="1097"/>
      <c r="R75" s="1097"/>
      <c r="S75" s="1097"/>
      <c r="T75" s="1097"/>
      <c r="U75" s="1097"/>
      <c r="V75" s="1097"/>
      <c r="W75" s="1097"/>
      <c r="X75" s="1097"/>
      <c r="Y75" s="1097"/>
      <c r="Z75" s="1097"/>
      <c r="AA75" s="1097"/>
      <c r="AB75" s="1097"/>
      <c r="AC75" s="1097"/>
      <c r="AD75" s="1097"/>
      <c r="AE75" s="1097"/>
      <c r="AF75" s="1097"/>
      <c r="AG75" s="1097"/>
      <c r="AH75" s="1097"/>
      <c r="AI75" s="1097"/>
      <c r="AJ75" s="1097"/>
      <c r="AK75" s="1097"/>
      <c r="AL75" s="1097"/>
      <c r="AM75" s="1097"/>
      <c r="AN75" s="1232"/>
      <c r="AO75" s="1029"/>
      <c r="AP75" s="1029"/>
      <c r="AQ75" s="1029"/>
      <c r="AR75" s="1029"/>
      <c r="AS75" s="1029"/>
      <c r="AT75" s="1029"/>
      <c r="AU75" s="1029"/>
      <c r="AV75" s="1029"/>
      <c r="AW75" s="1029"/>
      <c r="AX75" s="1029"/>
      <c r="AY75" s="1029"/>
      <c r="AZ75" s="1029"/>
      <c r="BA75" s="1029"/>
      <c r="BB75" s="1029"/>
      <c r="BC75" s="1029"/>
      <c r="BD75" s="1029"/>
      <c r="BE75" s="1029"/>
      <c r="BF75" s="1029"/>
      <c r="BG75" s="1029"/>
      <c r="BH75" s="1029"/>
      <c r="BI75" s="1029"/>
      <c r="BJ75" s="1029"/>
      <c r="BK75" s="1029"/>
      <c r="BL75" s="1029"/>
      <c r="BM75" s="1029"/>
      <c r="BN75" s="1029"/>
      <c r="BO75" s="1029"/>
      <c r="BP75" s="1029"/>
      <c r="BQ75" s="1029"/>
      <c r="BR75" s="1029"/>
      <c r="BS75" s="1029"/>
      <c r="BT75" s="1029"/>
      <c r="BU75" s="1029"/>
      <c r="BV75" s="1029"/>
      <c r="BW75" s="1029"/>
      <c r="BX75" s="1029"/>
      <c r="BY75" s="1029"/>
      <c r="BZ75" s="1029"/>
      <c r="CA75" s="1029"/>
      <c r="CB75" s="1029"/>
      <c r="CC75" s="1029"/>
      <c r="CD75" s="1029"/>
      <c r="CE75" s="1029"/>
      <c r="CF75" s="1029"/>
      <c r="CG75" s="1029"/>
      <c r="CH75" s="1029"/>
      <c r="CI75" s="1029"/>
      <c r="CJ75" s="1029"/>
      <c r="CK75" s="1029"/>
      <c r="CL75" s="1029"/>
      <c r="CM75" s="1029"/>
      <c r="CN75" s="1029"/>
      <c r="CO75" s="1029"/>
      <c r="CP75" s="1029"/>
      <c r="CQ75" s="1029"/>
      <c r="CR75" s="1029"/>
      <c r="CS75" s="1029"/>
      <c r="CT75" s="1029"/>
      <c r="CU75" s="1029"/>
      <c r="CV75" s="1029"/>
      <c r="CW75" s="1029"/>
      <c r="CX75" s="1029"/>
      <c r="CY75" s="1029"/>
      <c r="CZ75" s="1029"/>
      <c r="DA75" s="1029"/>
      <c r="DB75" s="1029"/>
      <c r="DC75" s="1029"/>
      <c r="DD75" s="1029"/>
      <c r="DE75" s="1169"/>
    </row>
    <row r="76" spans="1:109" s="271" customFormat="1" ht="26.25" customHeight="1">
      <c r="A76" s="1096"/>
      <c r="B76" s="1097"/>
      <c r="C76" s="1097"/>
      <c r="D76" s="1097"/>
      <c r="E76" s="1097"/>
      <c r="F76" s="1097"/>
      <c r="G76" s="1097"/>
      <c r="H76" s="1097"/>
      <c r="I76" s="1097"/>
      <c r="J76" s="1097"/>
      <c r="K76" s="1097"/>
      <c r="L76" s="1097"/>
      <c r="M76" s="1097"/>
      <c r="N76" s="1097"/>
      <c r="O76" s="1097"/>
      <c r="P76" s="1097"/>
      <c r="Q76" s="1097"/>
      <c r="R76" s="1097"/>
      <c r="S76" s="1097"/>
      <c r="T76" s="1097"/>
      <c r="U76" s="1097"/>
      <c r="V76" s="1097"/>
      <c r="W76" s="1097"/>
      <c r="X76" s="1097"/>
      <c r="Y76" s="1097"/>
      <c r="Z76" s="1097"/>
      <c r="AA76" s="1097"/>
      <c r="AB76" s="1097"/>
      <c r="AC76" s="1097"/>
      <c r="AD76" s="1097"/>
      <c r="AE76" s="1097"/>
      <c r="AF76" s="1097"/>
      <c r="AG76" s="1097"/>
      <c r="AH76" s="1097"/>
      <c r="AI76" s="1097"/>
      <c r="AJ76" s="1097"/>
      <c r="AK76" s="1097"/>
      <c r="AL76" s="1097"/>
      <c r="AM76" s="1097"/>
      <c r="AN76" s="1232"/>
      <c r="AO76" s="1029"/>
      <c r="AP76" s="1029"/>
      <c r="AQ76" s="1029"/>
      <c r="AR76" s="1029"/>
      <c r="AS76" s="1029"/>
      <c r="AT76" s="1029"/>
      <c r="AU76" s="1029"/>
      <c r="AV76" s="1029"/>
      <c r="AW76" s="1029"/>
      <c r="AX76" s="1029"/>
      <c r="AY76" s="1029"/>
      <c r="AZ76" s="1029"/>
      <c r="BA76" s="1029"/>
      <c r="BB76" s="1029"/>
      <c r="BC76" s="1029"/>
      <c r="BD76" s="1029"/>
      <c r="BE76" s="1029"/>
      <c r="BF76" s="1029"/>
      <c r="BG76" s="1029"/>
      <c r="BH76" s="1029"/>
      <c r="BI76" s="1029"/>
      <c r="BJ76" s="1029"/>
      <c r="BK76" s="1029"/>
      <c r="BL76" s="1029"/>
      <c r="BM76" s="1029"/>
      <c r="BN76" s="1029"/>
      <c r="BO76" s="1029"/>
      <c r="BP76" s="1029"/>
      <c r="BQ76" s="1029"/>
      <c r="BR76" s="1029"/>
      <c r="BS76" s="1029"/>
      <c r="BT76" s="1029"/>
      <c r="BU76" s="1029"/>
      <c r="BV76" s="1029"/>
      <c r="BW76" s="1029"/>
      <c r="BX76" s="1029"/>
      <c r="BY76" s="1029"/>
      <c r="BZ76" s="1029"/>
      <c r="CA76" s="1029"/>
      <c r="CB76" s="1029"/>
      <c r="CC76" s="1029"/>
      <c r="CD76" s="1029"/>
      <c r="CE76" s="1029"/>
      <c r="CF76" s="1029"/>
      <c r="CG76" s="1029"/>
      <c r="CH76" s="1029"/>
      <c r="CI76" s="1029"/>
      <c r="CJ76" s="1029"/>
      <c r="CK76" s="1029"/>
      <c r="CL76" s="1029"/>
      <c r="CM76" s="1029"/>
      <c r="CN76" s="1029"/>
      <c r="CO76" s="1029"/>
      <c r="CP76" s="1029"/>
      <c r="CQ76" s="1029"/>
      <c r="CR76" s="1029"/>
      <c r="CS76" s="1029"/>
      <c r="CT76" s="1029"/>
      <c r="CU76" s="1029"/>
      <c r="CV76" s="1029"/>
      <c r="CW76" s="1029"/>
      <c r="CX76" s="1029"/>
      <c r="CY76" s="1029"/>
      <c r="CZ76" s="1029"/>
      <c r="DA76" s="1029"/>
      <c r="DB76" s="1029"/>
      <c r="DC76" s="1029"/>
      <c r="DD76" s="1029"/>
      <c r="DE76" s="1169"/>
    </row>
    <row r="77" spans="1:109" s="271" customFormat="1" ht="26.25" customHeight="1">
      <c r="A77" s="1096"/>
      <c r="B77" s="1097"/>
      <c r="C77" s="1097"/>
      <c r="D77" s="1097"/>
      <c r="E77" s="1097"/>
      <c r="F77" s="1097"/>
      <c r="G77" s="1097"/>
      <c r="H77" s="1097"/>
      <c r="I77" s="1097"/>
      <c r="J77" s="1097"/>
      <c r="K77" s="1097"/>
      <c r="L77" s="1097"/>
      <c r="M77" s="1097"/>
      <c r="N77" s="1097"/>
      <c r="O77" s="1097"/>
      <c r="P77" s="1097"/>
      <c r="Q77" s="1097"/>
      <c r="R77" s="1097"/>
      <c r="S77" s="1097"/>
      <c r="T77" s="1097"/>
      <c r="U77" s="1097"/>
      <c r="V77" s="1097"/>
      <c r="W77" s="1097"/>
      <c r="X77" s="1097"/>
      <c r="Y77" s="1097"/>
      <c r="Z77" s="1097"/>
      <c r="AA77" s="1097"/>
      <c r="AB77" s="1097"/>
      <c r="AC77" s="1097"/>
      <c r="AD77" s="1097"/>
      <c r="AE77" s="1097"/>
      <c r="AF77" s="1097"/>
      <c r="AG77" s="1097"/>
      <c r="AH77" s="1097"/>
      <c r="AI77" s="1097"/>
      <c r="AJ77" s="1097"/>
      <c r="AK77" s="1097"/>
      <c r="AL77" s="1097"/>
      <c r="AM77" s="1097"/>
      <c r="AN77" s="1232"/>
      <c r="AO77" s="1029"/>
      <c r="AP77" s="1029"/>
      <c r="AQ77" s="1029"/>
      <c r="AR77" s="1029"/>
      <c r="AS77" s="1029"/>
      <c r="AT77" s="1029"/>
      <c r="AU77" s="1029"/>
      <c r="AV77" s="1029"/>
      <c r="AW77" s="1029"/>
      <c r="AX77" s="1029"/>
      <c r="AY77" s="1029"/>
      <c r="AZ77" s="1029"/>
      <c r="BA77" s="1029"/>
      <c r="BB77" s="1029"/>
      <c r="BC77" s="1029"/>
      <c r="BD77" s="1029"/>
      <c r="BE77" s="1029"/>
      <c r="BF77" s="1029"/>
      <c r="BG77" s="1029"/>
      <c r="BH77" s="1029"/>
      <c r="BI77" s="1029"/>
      <c r="BJ77" s="1029"/>
      <c r="BK77" s="1029"/>
      <c r="BL77" s="1029"/>
      <c r="BM77" s="1029"/>
      <c r="BN77" s="1029"/>
      <c r="BO77" s="1029"/>
      <c r="BP77" s="1029"/>
      <c r="BQ77" s="1029"/>
      <c r="BR77" s="1029"/>
      <c r="BS77" s="1029"/>
      <c r="BT77" s="1029"/>
      <c r="BU77" s="1029"/>
      <c r="BV77" s="1029"/>
      <c r="BW77" s="1029"/>
      <c r="BX77" s="1029"/>
      <c r="BY77" s="1029"/>
      <c r="BZ77" s="1029"/>
      <c r="CA77" s="1029"/>
      <c r="CB77" s="1029"/>
      <c r="CC77" s="1029"/>
      <c r="CD77" s="1029"/>
      <c r="CE77" s="1029"/>
      <c r="CF77" s="1029"/>
      <c r="CG77" s="1029"/>
      <c r="CH77" s="1029"/>
      <c r="CI77" s="1029"/>
      <c r="CJ77" s="1029"/>
      <c r="CK77" s="1029"/>
      <c r="CL77" s="1029"/>
      <c r="CM77" s="1029"/>
      <c r="CN77" s="1029"/>
      <c r="CO77" s="1029"/>
      <c r="CP77" s="1029"/>
      <c r="CQ77" s="1029"/>
      <c r="CR77" s="1029"/>
      <c r="CS77" s="1029"/>
      <c r="CT77" s="1029"/>
      <c r="CU77" s="1029"/>
      <c r="CV77" s="1029"/>
      <c r="CW77" s="1029"/>
      <c r="CX77" s="1029"/>
      <c r="CY77" s="1029"/>
      <c r="CZ77" s="1029"/>
      <c r="DA77" s="1029"/>
      <c r="DB77" s="1029"/>
      <c r="DC77" s="1029"/>
      <c r="DD77" s="1029"/>
      <c r="DE77" s="1169"/>
    </row>
    <row r="78" spans="1:109" s="271" customFormat="1" ht="26.25" customHeight="1">
      <c r="A78" s="1098"/>
      <c r="B78" s="1099"/>
      <c r="C78" s="1099"/>
      <c r="D78" s="1099"/>
      <c r="E78" s="1099"/>
      <c r="F78" s="1099"/>
      <c r="G78" s="1099"/>
      <c r="H78" s="1099"/>
      <c r="I78" s="1099"/>
      <c r="J78" s="1099"/>
      <c r="K78" s="1099"/>
      <c r="L78" s="1099"/>
      <c r="M78" s="1099"/>
      <c r="N78" s="1099"/>
      <c r="O78" s="1099"/>
      <c r="P78" s="1099"/>
      <c r="Q78" s="1099"/>
      <c r="R78" s="1099"/>
      <c r="S78" s="1099"/>
      <c r="T78" s="1099"/>
      <c r="U78" s="1099"/>
      <c r="V78" s="1099"/>
      <c r="W78" s="1099"/>
      <c r="X78" s="1099"/>
      <c r="Y78" s="1099"/>
      <c r="Z78" s="1099"/>
      <c r="AA78" s="1099"/>
      <c r="AB78" s="1099"/>
      <c r="AC78" s="1099"/>
      <c r="AD78" s="1099"/>
      <c r="AE78" s="1099"/>
      <c r="AF78" s="1099"/>
      <c r="AG78" s="1099"/>
      <c r="AH78" s="1099"/>
      <c r="AI78" s="1099"/>
      <c r="AJ78" s="1099"/>
      <c r="AK78" s="1099"/>
      <c r="AL78" s="1099"/>
      <c r="AM78" s="1099"/>
      <c r="AN78" s="1233"/>
      <c r="AO78" s="1198"/>
      <c r="AP78" s="1198"/>
      <c r="AQ78" s="1198"/>
      <c r="AR78" s="1198"/>
      <c r="AS78" s="1198"/>
      <c r="AT78" s="1198"/>
      <c r="AU78" s="1198"/>
      <c r="AV78" s="1198"/>
      <c r="AW78" s="1198"/>
      <c r="AX78" s="1198"/>
      <c r="AY78" s="1198"/>
      <c r="AZ78" s="1198"/>
      <c r="BA78" s="1198"/>
      <c r="BB78" s="1198"/>
      <c r="BC78" s="1198"/>
      <c r="BD78" s="1198"/>
      <c r="BE78" s="1198"/>
      <c r="BF78" s="1198"/>
      <c r="BG78" s="1198"/>
      <c r="BH78" s="1198"/>
      <c r="BI78" s="1198"/>
      <c r="BJ78" s="1198"/>
      <c r="BK78" s="1198"/>
      <c r="BL78" s="1198"/>
      <c r="BM78" s="1198"/>
      <c r="BN78" s="1198"/>
      <c r="BO78" s="1198"/>
      <c r="BP78" s="1198"/>
      <c r="BQ78" s="1198"/>
      <c r="BR78" s="1198"/>
      <c r="BS78" s="1198"/>
      <c r="BT78" s="1198"/>
      <c r="BU78" s="1198"/>
      <c r="BV78" s="1198"/>
      <c r="BW78" s="1198"/>
      <c r="BX78" s="1198"/>
      <c r="BY78" s="1198"/>
      <c r="BZ78" s="1198"/>
      <c r="CA78" s="1198"/>
      <c r="CB78" s="1198"/>
      <c r="CC78" s="1198"/>
      <c r="CD78" s="1198"/>
      <c r="CE78" s="1198"/>
      <c r="CF78" s="1198"/>
      <c r="CG78" s="1198"/>
      <c r="CH78" s="1198"/>
      <c r="CI78" s="1198"/>
      <c r="CJ78" s="1198"/>
      <c r="CK78" s="1198"/>
      <c r="CL78" s="1198"/>
      <c r="CM78" s="1198"/>
      <c r="CN78" s="1198"/>
      <c r="CO78" s="1198"/>
      <c r="CP78" s="1198"/>
      <c r="CQ78" s="1198"/>
      <c r="CR78" s="1198"/>
      <c r="CS78" s="1198"/>
      <c r="CT78" s="1198"/>
      <c r="CU78" s="1198"/>
      <c r="CV78" s="1198"/>
      <c r="CW78" s="1198"/>
      <c r="CX78" s="1198"/>
      <c r="CY78" s="1198"/>
      <c r="CZ78" s="1198"/>
      <c r="DA78" s="1198"/>
      <c r="DB78" s="1198"/>
      <c r="DC78" s="1198"/>
      <c r="DD78" s="1198"/>
      <c r="DE78" s="1234"/>
    </row>
    <row r="79" spans="1:10" s="271" customFormat="1" ht="9" customHeight="1">
      <c r="A79" s="275"/>
      <c r="B79" s="275"/>
      <c r="C79" s="275"/>
      <c r="D79" s="1005"/>
      <c r="E79" s="1005"/>
      <c r="F79" s="1005"/>
      <c r="G79" s="1005"/>
      <c r="H79" s="1005"/>
      <c r="I79" s="1005"/>
      <c r="J79" s="1005"/>
    </row>
    <row r="80" spans="1:8" s="271" customFormat="1" ht="18" customHeight="1">
      <c r="A80" s="275"/>
      <c r="B80" s="275"/>
      <c r="C80" s="275"/>
      <c r="D80" s="275"/>
      <c r="E80" s="277"/>
      <c r="F80" s="386"/>
      <c r="G80" s="386"/>
      <c r="H80" s="275"/>
    </row>
    <row r="81" spans="1:8" s="271" customFormat="1" ht="18" customHeight="1">
      <c r="A81" s="275"/>
      <c r="B81" s="275"/>
      <c r="C81" s="275"/>
      <c r="D81" s="275"/>
      <c r="E81" s="275"/>
      <c r="F81" s="386"/>
      <c r="G81" s="386"/>
      <c r="H81" s="275"/>
    </row>
    <row r="82" spans="1:8" s="271" customFormat="1" ht="18" customHeight="1">
      <c r="A82" s="275"/>
      <c r="B82" s="275"/>
      <c r="C82" s="275"/>
      <c r="D82" s="275"/>
      <c r="E82" s="275"/>
      <c r="F82" s="386"/>
      <c r="G82" s="386"/>
      <c r="H82" s="275"/>
    </row>
    <row r="83" spans="1:8" s="271" customFormat="1" ht="18" customHeight="1">
      <c r="A83" s="275"/>
      <c r="B83" s="275"/>
      <c r="C83" s="275"/>
      <c r="D83" s="275"/>
      <c r="E83" s="275"/>
      <c r="F83" s="365"/>
      <c r="G83" s="365"/>
      <c r="H83" s="275"/>
    </row>
    <row r="84" spans="1:8" s="271" customFormat="1" ht="18" customHeight="1">
      <c r="A84" s="275"/>
      <c r="B84" s="275"/>
      <c r="C84" s="275"/>
      <c r="D84" s="275"/>
      <c r="E84" s="277"/>
      <c r="F84" s="386"/>
      <c r="G84" s="386"/>
      <c r="H84" s="275"/>
    </row>
    <row r="85" spans="1:8" s="271" customFormat="1" ht="18" customHeight="1">
      <c r="A85" s="275"/>
      <c r="B85" s="275"/>
      <c r="C85" s="275"/>
      <c r="D85" s="275"/>
      <c r="E85" s="277"/>
      <c r="F85" s="386"/>
      <c r="G85" s="386"/>
      <c r="H85" s="275"/>
    </row>
    <row r="86" spans="1:8" s="271" customFormat="1" ht="18" customHeight="1">
      <c r="A86" s="275"/>
      <c r="B86" s="275"/>
      <c r="C86" s="275"/>
      <c r="D86" s="275"/>
      <c r="E86" s="277"/>
      <c r="F86" s="386"/>
      <c r="G86" s="386"/>
      <c r="H86" s="275"/>
    </row>
    <row r="87" spans="1:8" s="271" customFormat="1" ht="18" customHeight="1">
      <c r="A87" s="275"/>
      <c r="B87" s="275"/>
      <c r="C87" s="275"/>
      <c r="D87" s="275"/>
      <c r="E87" s="277"/>
      <c r="F87" s="386"/>
      <c r="G87" s="386"/>
      <c r="H87" s="275"/>
    </row>
    <row r="88" spans="1:8" s="271" customFormat="1" ht="18" customHeight="1">
      <c r="A88" s="275"/>
      <c r="B88" s="275"/>
      <c r="C88" s="275"/>
      <c r="D88" s="275"/>
      <c r="E88" s="277"/>
      <c r="F88" s="386"/>
      <c r="G88" s="386"/>
      <c r="H88" s="275"/>
    </row>
    <row r="89" spans="1:8" s="271" customFormat="1" ht="18" customHeight="1">
      <c r="A89" s="275"/>
      <c r="B89" s="275"/>
      <c r="C89" s="275"/>
      <c r="D89" s="275"/>
      <c r="E89" s="277"/>
      <c r="F89" s="386"/>
      <c r="G89" s="386"/>
      <c r="H89" s="275"/>
    </row>
    <row r="90" spans="1:8" s="271" customFormat="1" ht="18" customHeight="1">
      <c r="A90" s="275"/>
      <c r="B90" s="275"/>
      <c r="C90" s="275"/>
      <c r="D90" s="275"/>
      <c r="E90" s="277"/>
      <c r="F90" s="386"/>
      <c r="G90" s="386"/>
      <c r="H90" s="275"/>
    </row>
    <row r="91" spans="1:8" s="271" customFormat="1" ht="18" customHeight="1">
      <c r="A91" s="275"/>
      <c r="B91" s="275"/>
      <c r="C91" s="275"/>
      <c r="D91" s="275"/>
      <c r="E91" s="277"/>
      <c r="F91" s="386"/>
      <c r="G91" s="386"/>
      <c r="H91" s="275"/>
    </row>
    <row r="92" spans="1:8" s="271" customFormat="1" ht="18" customHeight="1">
      <c r="A92" s="275"/>
      <c r="B92" s="275"/>
      <c r="C92" s="275"/>
      <c r="D92" s="275"/>
      <c r="E92" s="277"/>
      <c r="F92" s="386"/>
      <c r="G92" s="386"/>
      <c r="H92" s="275"/>
    </row>
    <row r="93" spans="1:8" s="271" customFormat="1" ht="18" customHeight="1">
      <c r="A93" s="275"/>
      <c r="B93" s="275"/>
      <c r="C93" s="275"/>
      <c r="D93" s="275"/>
      <c r="E93" s="277"/>
      <c r="F93" s="386"/>
      <c r="G93" s="386"/>
      <c r="H93" s="275"/>
    </row>
    <row r="94" spans="1:8" s="271" customFormat="1" ht="18" customHeight="1">
      <c r="A94" s="275"/>
      <c r="B94" s="275"/>
      <c r="C94" s="275"/>
      <c r="D94" s="275"/>
      <c r="E94" s="277"/>
      <c r="F94" s="386"/>
      <c r="G94" s="386"/>
      <c r="H94" s="275"/>
    </row>
    <row r="95" spans="1:8" s="271" customFormat="1" ht="18" customHeight="1">
      <c r="A95" s="275"/>
      <c r="B95" s="275"/>
      <c r="C95" s="275"/>
      <c r="D95" s="275"/>
      <c r="E95" s="277"/>
      <c r="F95" s="386"/>
      <c r="G95" s="386"/>
      <c r="H95" s="275"/>
    </row>
    <row r="96" spans="1:8" s="271" customFormat="1" ht="18" customHeight="1">
      <c r="A96" s="275"/>
      <c r="B96" s="275"/>
      <c r="C96" s="275"/>
      <c r="D96" s="275"/>
      <c r="E96" s="277"/>
      <c r="F96" s="386"/>
      <c r="G96" s="386"/>
      <c r="H96" s="275"/>
    </row>
    <row r="97" spans="1:8" s="271" customFormat="1" ht="18" customHeight="1">
      <c r="A97" s="275"/>
      <c r="B97" s="275"/>
      <c r="C97" s="275"/>
      <c r="D97" s="275"/>
      <c r="E97" s="275"/>
      <c r="F97" s="386"/>
      <c r="G97" s="386"/>
      <c r="H97" s="275"/>
    </row>
    <row r="98" spans="1:8" s="271" customFormat="1" ht="18" customHeight="1">
      <c r="A98" s="275"/>
      <c r="B98" s="275"/>
      <c r="C98" s="275"/>
      <c r="D98" s="275"/>
      <c r="E98" s="275"/>
      <c r="F98" s="372"/>
      <c r="G98" s="372"/>
      <c r="H98" s="275"/>
    </row>
    <row r="99" spans="1:8" s="271" customFormat="1" ht="18" customHeight="1">
      <c r="A99" s="275"/>
      <c r="B99" s="275"/>
      <c r="C99" s="275"/>
      <c r="D99" s="275"/>
      <c r="E99" s="275"/>
      <c r="F99" s="372"/>
      <c r="G99" s="372"/>
      <c r="H99" s="275"/>
    </row>
    <row r="100" spans="1:8" s="271" customFormat="1" ht="18" customHeight="1">
      <c r="A100" s="275"/>
      <c r="B100" s="275"/>
      <c r="C100" s="275"/>
      <c r="D100" s="275"/>
      <c r="E100" s="275"/>
      <c r="F100" s="372"/>
      <c r="G100" s="372"/>
      <c r="H100" s="275"/>
    </row>
    <row r="101" spans="1:8" s="271" customFormat="1" ht="18" customHeight="1">
      <c r="A101" s="275"/>
      <c r="B101" s="275"/>
      <c r="C101" s="275"/>
      <c r="D101" s="275"/>
      <c r="E101" s="275"/>
      <c r="F101" s="372"/>
      <c r="G101" s="372"/>
      <c r="H101" s="275"/>
    </row>
    <row r="102" spans="1:8" s="271" customFormat="1" ht="18" customHeight="1">
      <c r="A102" s="275"/>
      <c r="B102" s="275"/>
      <c r="C102" s="275"/>
      <c r="D102" s="275"/>
      <c r="E102" s="275"/>
      <c r="F102" s="372"/>
      <c r="G102" s="372"/>
      <c r="H102" s="275"/>
    </row>
    <row r="103" spans="1:8" s="271" customFormat="1" ht="18" customHeight="1">
      <c r="A103" s="275"/>
      <c r="B103" s="275"/>
      <c r="C103" s="275"/>
      <c r="D103" s="275"/>
      <c r="E103" s="275"/>
      <c r="F103" s="372"/>
      <c r="G103" s="372"/>
      <c r="H103" s="275"/>
    </row>
    <row r="104" spans="1:8" s="271" customFormat="1" ht="18" customHeight="1">
      <c r="A104" s="275"/>
      <c r="B104" s="275"/>
      <c r="C104" s="275"/>
      <c r="D104" s="275"/>
      <c r="E104" s="275"/>
      <c r="F104" s="365"/>
      <c r="G104" s="365"/>
      <c r="H104" s="275"/>
    </row>
    <row r="105" spans="1:8" s="271" customFormat="1" ht="18" customHeight="1">
      <c r="A105" s="275"/>
      <c r="B105" s="275"/>
      <c r="C105" s="275"/>
      <c r="D105" s="275"/>
      <c r="E105" s="275"/>
      <c r="F105" s="372"/>
      <c r="G105" s="372"/>
      <c r="H105" s="275"/>
    </row>
    <row r="106" spans="1:8" s="271" customFormat="1" ht="18" customHeight="1">
      <c r="A106" s="275"/>
      <c r="B106" s="275"/>
      <c r="C106" s="275"/>
      <c r="D106" s="275"/>
      <c r="E106" s="275"/>
      <c r="F106" s="365"/>
      <c r="G106" s="365"/>
      <c r="H106" s="275"/>
    </row>
    <row r="107" spans="1:7" s="271" customFormat="1" ht="18" customHeight="1">
      <c r="A107" s="387"/>
      <c r="F107" s="372"/>
      <c r="G107" s="372"/>
    </row>
    <row r="108" spans="1:7" s="271" customFormat="1" ht="18" customHeight="1">
      <c r="A108" s="387"/>
      <c r="F108" s="372"/>
      <c r="G108" s="372"/>
    </row>
    <row r="109" spans="6:7" s="271" customFormat="1" ht="18" customHeight="1">
      <c r="F109" s="372"/>
      <c r="G109" s="372"/>
    </row>
    <row r="110" spans="4:7" s="271" customFormat="1" ht="18" customHeight="1">
      <c r="D110" s="388"/>
      <c r="F110" s="365"/>
      <c r="G110" s="365"/>
    </row>
    <row r="111" spans="6:7" s="271" customFormat="1" ht="18" customHeight="1">
      <c r="F111" s="372"/>
      <c r="G111" s="372"/>
    </row>
    <row r="112" spans="4:7" s="271" customFormat="1" ht="18" customHeight="1">
      <c r="D112" s="372"/>
      <c r="F112" s="365"/>
      <c r="G112" s="365"/>
    </row>
    <row r="113" spans="1:8" s="271" customFormat="1" ht="18" customHeight="1">
      <c r="A113" s="275"/>
      <c r="B113" s="275"/>
      <c r="C113" s="275"/>
      <c r="D113" s="275"/>
      <c r="E113" s="275"/>
      <c r="F113" s="372"/>
      <c r="G113" s="372"/>
      <c r="H113" s="275"/>
    </row>
    <row r="114" spans="1:8" s="271" customFormat="1" ht="18" customHeight="1">
      <c r="A114" s="275"/>
      <c r="B114" s="275"/>
      <c r="C114" s="275"/>
      <c r="D114" s="372"/>
      <c r="E114" s="275"/>
      <c r="F114" s="365"/>
      <c r="G114" s="365"/>
      <c r="H114" s="275"/>
    </row>
    <row r="115" spans="1:8" s="271" customFormat="1" ht="18" customHeight="1">
      <c r="A115" s="389"/>
      <c r="B115" s="389"/>
      <c r="C115" s="389"/>
      <c r="D115" s="389"/>
      <c r="E115" s="389"/>
      <c r="F115" s="390"/>
      <c r="G115" s="390"/>
      <c r="H115" s="389"/>
    </row>
    <row r="116" spans="1:8" s="271" customFormat="1" ht="18" customHeight="1">
      <c r="A116" s="389"/>
      <c r="B116" s="389"/>
      <c r="C116" s="389"/>
      <c r="D116" s="389"/>
      <c r="E116" s="389"/>
      <c r="F116" s="390"/>
      <c r="G116" s="390"/>
      <c r="H116" s="389"/>
    </row>
    <row r="117" spans="1:8" s="271" customFormat="1" ht="18" customHeight="1">
      <c r="A117" s="389"/>
      <c r="B117" s="389"/>
      <c r="C117" s="389"/>
      <c r="D117" s="389"/>
      <c r="E117" s="389"/>
      <c r="F117" s="390"/>
      <c r="G117" s="390"/>
      <c r="H117" s="389"/>
    </row>
    <row r="118" s="271" customFormat="1" ht="18" customHeight="1"/>
    <row r="119" s="271" customFormat="1" ht="18" customHeight="1"/>
    <row r="120" s="271" customFormat="1" ht="18" customHeight="1"/>
    <row r="121" s="271" customFormat="1" ht="18" customHeight="1"/>
    <row r="122" s="271" customFormat="1" ht="18" customHeight="1"/>
    <row r="123" s="271" customFormat="1" ht="18" customHeight="1"/>
    <row r="124" s="271" customFormat="1" ht="18" customHeight="1"/>
    <row r="125" ht="18" customHeight="1"/>
    <row r="126" ht="18" customHeight="1"/>
  </sheetData>
  <sheetProtection password="C7C1" sheet="1" objects="1" scenarios="1"/>
  <mergeCells count="211">
    <mergeCell ref="AY59:BB59"/>
    <mergeCell ref="CB60:CF60"/>
    <mergeCell ref="AN69:DE78"/>
    <mergeCell ref="AN65:DE65"/>
    <mergeCell ref="AG57:AR57"/>
    <mergeCell ref="AS57:BD57"/>
    <mergeCell ref="BE57:CA57"/>
    <mergeCell ref="CB57:CL57"/>
    <mergeCell ref="CE59:DB59"/>
    <mergeCell ref="DB60:DD60"/>
    <mergeCell ref="BW59:BY59"/>
    <mergeCell ref="CX11:DE11"/>
    <mergeCell ref="CA4:CS4"/>
    <mergeCell ref="CT4:DD4"/>
    <mergeCell ref="J53:V53"/>
    <mergeCell ref="AK55:BK55"/>
    <mergeCell ref="BL53:BW53"/>
    <mergeCell ref="BY54:CV54"/>
    <mergeCell ref="AG53:BJ53"/>
    <mergeCell ref="AG54:BJ54"/>
    <mergeCell ref="N6:V6"/>
    <mergeCell ref="N7:V9"/>
    <mergeCell ref="AH15:AO15"/>
    <mergeCell ref="E12:P15"/>
    <mergeCell ref="Q12:T13"/>
    <mergeCell ref="Q14:T15"/>
    <mergeCell ref="U12:AG13"/>
    <mergeCell ref="U14:AG15"/>
    <mergeCell ref="D7:M9"/>
    <mergeCell ref="D6:M6"/>
    <mergeCell ref="CU7:DD9"/>
    <mergeCell ref="AH12:AO12"/>
    <mergeCell ref="CW60:DA60"/>
    <mergeCell ref="CT60:CV60"/>
    <mergeCell ref="CL60:CN60"/>
    <mergeCell ref="BO59:BQ59"/>
    <mergeCell ref="BE51:CA51"/>
    <mergeCell ref="CG60:CK60"/>
    <mergeCell ref="CO60:CS60"/>
    <mergeCell ref="BU60:BY60"/>
    <mergeCell ref="BC59:BF59"/>
    <mergeCell ref="BU12:BZ12"/>
    <mergeCell ref="BZ13:CC14"/>
    <mergeCell ref="AR13:BK14"/>
    <mergeCell ref="W6:AF6"/>
    <mergeCell ref="W7:AF9"/>
    <mergeCell ref="AR12:BT12"/>
    <mergeCell ref="CB11:CW11"/>
    <mergeCell ref="CU6:DD6"/>
    <mergeCell ref="CK7:CT9"/>
    <mergeCell ref="BL54:BW54"/>
    <mergeCell ref="CN51:DD51"/>
    <mergeCell ref="AG51:AR51"/>
    <mergeCell ref="CQ56:DE56"/>
    <mergeCell ref="CN57:DD57"/>
    <mergeCell ref="AS51:BD51"/>
    <mergeCell ref="BY56:CO56"/>
    <mergeCell ref="AA2:CI2"/>
    <mergeCell ref="AH13:AO14"/>
    <mergeCell ref="BW11:CA11"/>
    <mergeCell ref="AG7:AO9"/>
    <mergeCell ref="AG6:AO6"/>
    <mergeCell ref="AJ60:AW60"/>
    <mergeCell ref="CB51:CL51"/>
    <mergeCell ref="BY53:CV53"/>
    <mergeCell ref="BR59:BV59"/>
    <mergeCell ref="AG55:AI55"/>
    <mergeCell ref="BJ59:BN59"/>
    <mergeCell ref="A59:D60"/>
    <mergeCell ref="E60:I60"/>
    <mergeCell ref="J60:O60"/>
    <mergeCell ref="P60:R60"/>
    <mergeCell ref="G59:AF59"/>
    <mergeCell ref="AG60:AH60"/>
    <mergeCell ref="Y60:AA60"/>
    <mergeCell ref="AB60:AF60"/>
    <mergeCell ref="AJ59:AW59"/>
    <mergeCell ref="E53:H58"/>
    <mergeCell ref="I55:AD55"/>
    <mergeCell ref="J47:V47"/>
    <mergeCell ref="X53:AD53"/>
    <mergeCell ref="X54:AD54"/>
    <mergeCell ref="X57:AD57"/>
    <mergeCell ref="J54:V54"/>
    <mergeCell ref="X52:AD52"/>
    <mergeCell ref="J48:V48"/>
    <mergeCell ref="X47:AD47"/>
    <mergeCell ref="A12:D17"/>
    <mergeCell ref="A18:D21"/>
    <mergeCell ref="F20:T21"/>
    <mergeCell ref="AG18:AX18"/>
    <mergeCell ref="AR16:DE16"/>
    <mergeCell ref="CF13:CY14"/>
    <mergeCell ref="BL18:BY18"/>
    <mergeCell ref="CG18:DC18"/>
    <mergeCell ref="E17:AG17"/>
    <mergeCell ref="AG19:DE19"/>
    <mergeCell ref="F27:T27"/>
    <mergeCell ref="AO25:AQ25"/>
    <mergeCell ref="AG20:BY20"/>
    <mergeCell ref="F22:T22"/>
    <mergeCell ref="F23:T23"/>
    <mergeCell ref="AO26:AY26"/>
    <mergeCell ref="AZ26:BZ26"/>
    <mergeCell ref="W27:AL27"/>
    <mergeCell ref="AR25:DA25"/>
    <mergeCell ref="V20:AC20"/>
    <mergeCell ref="A69:AM78"/>
    <mergeCell ref="V31:AF31"/>
    <mergeCell ref="A22:D30"/>
    <mergeCell ref="F24:T24"/>
    <mergeCell ref="F25:T25"/>
    <mergeCell ref="F26:T26"/>
    <mergeCell ref="W26:AL26"/>
    <mergeCell ref="A32:U34"/>
    <mergeCell ref="A37:U41"/>
    <mergeCell ref="A47:D58"/>
    <mergeCell ref="CA6:CJ6"/>
    <mergeCell ref="CA7:CJ9"/>
    <mergeCell ref="CK6:CT6"/>
    <mergeCell ref="A65:AM65"/>
    <mergeCell ref="AG52:DE52"/>
    <mergeCell ref="BM56:BT56"/>
    <mergeCell ref="BO55:BQ55"/>
    <mergeCell ref="J56:V58"/>
    <mergeCell ref="X56:AD56"/>
    <mergeCell ref="AG56:BJ56"/>
    <mergeCell ref="X58:AD58"/>
    <mergeCell ref="AG58:DE58"/>
    <mergeCell ref="S60:X60"/>
    <mergeCell ref="AR17:BL17"/>
    <mergeCell ref="CV17:DC17"/>
    <mergeCell ref="BB18:BI18"/>
    <mergeCell ref="V18:AC18"/>
    <mergeCell ref="V21:AC21"/>
    <mergeCell ref="CD22:CH22"/>
    <mergeCell ref="BP22:BV22"/>
    <mergeCell ref="AH16:AO16"/>
    <mergeCell ref="E16:AG16"/>
    <mergeCell ref="AH17:AO17"/>
    <mergeCell ref="CA17:CS17"/>
    <mergeCell ref="CA18:CD18"/>
    <mergeCell ref="CA20:CD20"/>
    <mergeCell ref="CG20:DC20"/>
    <mergeCell ref="V19:AC19"/>
    <mergeCell ref="F18:T19"/>
    <mergeCell ref="BX22:CC22"/>
    <mergeCell ref="AG21:DE21"/>
    <mergeCell ref="CN22:CS22"/>
    <mergeCell ref="AB22:AW22"/>
    <mergeCell ref="CI22:CM22"/>
    <mergeCell ref="AO28:BA28"/>
    <mergeCell ref="BW28:CJ28"/>
    <mergeCell ref="W25:AL25"/>
    <mergeCell ref="X50:AD50"/>
    <mergeCell ref="J50:V52"/>
    <mergeCell ref="I49:AD49"/>
    <mergeCell ref="F28:T28"/>
    <mergeCell ref="X51:AD51"/>
    <mergeCell ref="V32:AF32"/>
    <mergeCell ref="E47:H52"/>
    <mergeCell ref="V33:AF33"/>
    <mergeCell ref="W28:AL28"/>
    <mergeCell ref="X48:AD48"/>
    <mergeCell ref="W24:DE24"/>
    <mergeCell ref="W23:DE23"/>
    <mergeCell ref="CC30:CG30"/>
    <mergeCell ref="AO30:AS30"/>
    <mergeCell ref="AG48:BJ48"/>
    <mergeCell ref="DB25:DE25"/>
    <mergeCell ref="AH31:DE31"/>
    <mergeCell ref="CB26:CE26"/>
    <mergeCell ref="AO35:BQ35"/>
    <mergeCell ref="BM50:BT50"/>
    <mergeCell ref="CK39:CX39"/>
    <mergeCell ref="BN29:DE29"/>
    <mergeCell ref="V35:AL35"/>
    <mergeCell ref="BL49:BN49"/>
    <mergeCell ref="V34:AF34"/>
    <mergeCell ref="BV50:CO50"/>
    <mergeCell ref="AH33:DE33"/>
    <mergeCell ref="CQ50:DE50"/>
    <mergeCell ref="AG50:BJ50"/>
    <mergeCell ref="AR15:DE15"/>
    <mergeCell ref="BY48:CV48"/>
    <mergeCell ref="BN34:CL34"/>
    <mergeCell ref="BL48:BW48"/>
    <mergeCell ref="BL47:BW47"/>
    <mergeCell ref="BY47:CV47"/>
    <mergeCell ref="CH30:CL30"/>
    <mergeCell ref="BB28:BR28"/>
    <mergeCell ref="BC32:BM32"/>
    <mergeCell ref="CO34:CT34"/>
    <mergeCell ref="V29:BM29"/>
    <mergeCell ref="A44:E44"/>
    <mergeCell ref="F44:Q44"/>
    <mergeCell ref="AH32:BB32"/>
    <mergeCell ref="BN38:DE38"/>
    <mergeCell ref="BN37:DE37"/>
    <mergeCell ref="BN32:CL32"/>
    <mergeCell ref="AH34:BB34"/>
    <mergeCell ref="AG47:BJ47"/>
    <mergeCell ref="CO32:CT32"/>
    <mergeCell ref="BN36:DE36"/>
    <mergeCell ref="D79:J79"/>
    <mergeCell ref="BB22:BF22"/>
    <mergeCell ref="AJ30:AN30"/>
    <mergeCell ref="BC34:BM34"/>
    <mergeCell ref="F29:T30"/>
    <mergeCell ref="AK49:BJ49"/>
    <mergeCell ref="AG49:AI49"/>
  </mergeCells>
  <printOptions/>
  <pageMargins left="0.55" right="0.23" top="0.73" bottom="0.31" header="0.5118110236220472" footer="0.21"/>
  <pageSetup fitToHeight="2" fitToWidth="1" horizontalDpi="600" verticalDpi="600" orientation="portrait" paperSize="9" scale="96" r:id="rId2"/>
  <colBreaks count="1" manualBreakCount="1">
    <brk id="109" max="65535" man="1"/>
  </colBreaks>
  <drawing r:id="rId1"/>
</worksheet>
</file>

<file path=xl/worksheets/sheet4.xml><?xml version="1.0" encoding="utf-8"?>
<worksheet xmlns="http://schemas.openxmlformats.org/spreadsheetml/2006/main" xmlns:r="http://schemas.openxmlformats.org/officeDocument/2006/relationships">
  <sheetPr codeName="Sheet6">
    <pageSetUpPr fitToPage="1"/>
  </sheetPr>
  <dimension ref="A1:AJ50"/>
  <sheetViews>
    <sheetView showGridLines="0" zoomScalePageLayoutView="0" workbookViewId="0" topLeftCell="A10">
      <selection activeCell="C15" sqref="C15:AB29"/>
    </sheetView>
  </sheetViews>
  <sheetFormatPr defaultColWidth="9.00390625" defaultRowHeight="13.5"/>
  <cols>
    <col min="1" max="1" width="4.25390625" style="269" customWidth="1"/>
    <col min="2" max="2" width="1.4921875" style="269" customWidth="1"/>
    <col min="3" max="11" width="1.75390625" style="269" customWidth="1"/>
    <col min="12" max="16" width="3.25390625" style="269" customWidth="1"/>
    <col min="17" max="18" width="1.875" style="269" customWidth="1"/>
    <col min="19" max="21" width="3.25390625" style="269" customWidth="1"/>
    <col min="22" max="22" width="1.75390625" style="269" customWidth="1"/>
    <col min="23" max="27" width="3.25390625" style="269" customWidth="1"/>
    <col min="28" max="30" width="3.625" style="269" customWidth="1"/>
    <col min="31" max="31" width="2.875" style="269" customWidth="1"/>
    <col min="32" max="32" width="2.125" style="269" customWidth="1"/>
    <col min="33" max="33" width="3.625" style="269" customWidth="1"/>
    <col min="34" max="34" width="3.875" style="269" customWidth="1"/>
    <col min="35" max="35" width="1.00390625" style="269" customWidth="1"/>
    <col min="36" max="16384" width="9.00390625" style="269" customWidth="1"/>
  </cols>
  <sheetData>
    <row r="1" spans="1:34" ht="24.75" customHeight="1">
      <c r="A1" s="1315" t="s">
        <v>313</v>
      </c>
      <c r="B1" s="1315"/>
      <c r="C1" s="1315"/>
      <c r="D1" s="1315"/>
      <c r="E1" s="1315"/>
      <c r="F1" s="1315"/>
      <c r="G1" s="1315"/>
      <c r="H1" s="1315"/>
      <c r="I1" s="1315"/>
      <c r="J1" s="1315"/>
      <c r="K1" s="1315"/>
      <c r="L1" s="1315"/>
      <c r="M1" s="1315"/>
      <c r="N1" s="1315"/>
      <c r="O1" s="1315"/>
      <c r="P1" s="1315"/>
      <c r="Q1" s="1315"/>
      <c r="R1" s="1315"/>
      <c r="S1" s="1315"/>
      <c r="T1" s="1315"/>
      <c r="U1" s="1315"/>
      <c r="V1" s="1315"/>
      <c r="W1" s="1315"/>
      <c r="X1" s="1315"/>
      <c r="Y1" s="1315"/>
      <c r="Z1" s="1315"/>
      <c r="AA1" s="1315"/>
      <c r="AB1" s="1315"/>
      <c r="AC1" s="1315"/>
      <c r="AD1" s="1315"/>
      <c r="AE1" s="1315"/>
      <c r="AF1" s="1315"/>
      <c r="AG1" s="1315"/>
      <c r="AH1" s="1315"/>
    </row>
    <row r="2" spans="2:35" ht="27" customHeight="1">
      <c r="B2" s="275"/>
      <c r="C2" s="275"/>
      <c r="D2" s="275"/>
      <c r="E2" s="275"/>
      <c r="F2" s="275"/>
      <c r="G2" s="275"/>
      <c r="H2" s="275"/>
      <c r="I2" s="275"/>
      <c r="J2" s="275"/>
      <c r="K2" s="275"/>
      <c r="L2" s="275"/>
      <c r="M2" s="275"/>
      <c r="N2" s="1317" t="s">
        <v>158</v>
      </c>
      <c r="O2" s="1317"/>
      <c r="P2" s="1317"/>
      <c r="Q2" s="1317"/>
      <c r="R2" s="1317"/>
      <c r="S2" s="1317"/>
      <c r="T2" s="1317"/>
      <c r="U2" s="1317"/>
      <c r="V2" s="1317"/>
      <c r="W2" s="1317"/>
      <c r="X2" s="1317"/>
      <c r="Y2" s="1317"/>
      <c r="Z2" s="1317"/>
      <c r="AA2" s="275"/>
      <c r="AB2" s="275"/>
      <c r="AC2" s="275"/>
      <c r="AD2" s="275"/>
      <c r="AE2" s="275"/>
      <c r="AF2" s="275"/>
      <c r="AG2" s="275"/>
      <c r="AH2" s="275"/>
      <c r="AI2" s="275"/>
    </row>
    <row r="3" spans="1:35" ht="8.25" customHeight="1">
      <c r="A3" s="278"/>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1"/>
    </row>
    <row r="4" spans="1:35" ht="27.75" customHeight="1">
      <c r="A4" s="1280" t="s">
        <v>159</v>
      </c>
      <c r="B4" s="1092"/>
      <c r="C4" s="1092"/>
      <c r="D4" s="1092"/>
      <c r="E4" s="1092"/>
      <c r="F4" s="1092"/>
      <c r="G4" s="1092"/>
      <c r="H4" s="1092"/>
      <c r="I4" s="1092"/>
      <c r="J4" s="276"/>
      <c r="K4" s="516"/>
      <c r="L4" s="1316">
        <f>'打込'!D13</f>
        <v>0</v>
      </c>
      <c r="M4" s="1316"/>
      <c r="N4" s="1316"/>
      <c r="O4" s="1316"/>
      <c r="P4" s="1316"/>
      <c r="Q4" s="276"/>
      <c r="R4" s="1252" t="s">
        <v>433</v>
      </c>
      <c r="S4" s="1092"/>
      <c r="T4" s="1092"/>
      <c r="U4" s="1092"/>
      <c r="V4" s="644"/>
      <c r="W4" s="1319">
        <f>'打込'!D9</f>
        <v>0</v>
      </c>
      <c r="X4" s="1319"/>
      <c r="Y4" s="1319"/>
      <c r="Z4" s="1320"/>
      <c r="AA4" s="1321" t="s">
        <v>160</v>
      </c>
      <c r="AB4" s="1322"/>
      <c r="AC4" s="1323"/>
      <c r="AD4" s="1324">
        <f>'打込'!D12</f>
        <v>0</v>
      </c>
      <c r="AE4" s="1325"/>
      <c r="AF4" s="1325"/>
      <c r="AG4" s="1325"/>
      <c r="AH4" s="1326"/>
      <c r="AI4" s="281"/>
    </row>
    <row r="5" spans="1:35" s="271" customFormat="1" ht="14.25" customHeight="1">
      <c r="A5" s="1281" t="s">
        <v>387</v>
      </c>
      <c r="B5" s="1238"/>
      <c r="C5" s="1238"/>
      <c r="D5" s="1238"/>
      <c r="E5" s="1238"/>
      <c r="F5" s="1238"/>
      <c r="G5" s="1238"/>
      <c r="H5" s="1238"/>
      <c r="I5" s="1238"/>
      <c r="J5" s="517"/>
      <c r="K5" s="518"/>
      <c r="L5" s="1301">
        <f>'打込'!D19</f>
        <v>0</v>
      </c>
      <c r="M5" s="1301"/>
      <c r="N5" s="1301"/>
      <c r="O5" s="1301"/>
      <c r="P5" s="1301"/>
      <c r="Q5" s="517"/>
      <c r="R5" s="1220" t="s">
        <v>398</v>
      </c>
      <c r="S5" s="1135"/>
      <c r="T5" s="1135"/>
      <c r="U5" s="1221"/>
      <c r="V5" s="645"/>
      <c r="W5" s="1310">
        <f>'打込'!E21</f>
      </c>
      <c r="X5" s="1310"/>
      <c r="Y5" s="1310"/>
      <c r="Z5" s="1310"/>
      <c r="AA5" s="1248">
        <f>IF('打込'!D22="","",'打込'!D22)</f>
      </c>
      <c r="AB5" s="1248"/>
      <c r="AC5" s="1248"/>
      <c r="AD5" s="1248"/>
      <c r="AE5" s="1248"/>
      <c r="AF5" s="1248"/>
      <c r="AG5" s="1248"/>
      <c r="AH5" s="1249"/>
      <c r="AI5" s="281"/>
    </row>
    <row r="6" spans="1:35" s="271" customFormat="1" ht="14.25" customHeight="1">
      <c r="A6" s="1282"/>
      <c r="B6" s="1241"/>
      <c r="C6" s="1241"/>
      <c r="D6" s="1241"/>
      <c r="E6" s="1241"/>
      <c r="F6" s="1241"/>
      <c r="G6" s="1241"/>
      <c r="H6" s="1241"/>
      <c r="I6" s="1241"/>
      <c r="J6" s="519"/>
      <c r="K6" s="520"/>
      <c r="L6" s="1302"/>
      <c r="M6" s="1302"/>
      <c r="N6" s="1302"/>
      <c r="O6" s="1302"/>
      <c r="P6" s="1302"/>
      <c r="Q6" s="519"/>
      <c r="R6" s="1023"/>
      <c r="S6" s="1024"/>
      <c r="T6" s="1024"/>
      <c r="U6" s="1025"/>
      <c r="V6" s="646"/>
      <c r="W6" s="1311"/>
      <c r="X6" s="1311"/>
      <c r="Y6" s="1311"/>
      <c r="Z6" s="1311"/>
      <c r="AA6" s="1250"/>
      <c r="AB6" s="1250"/>
      <c r="AC6" s="1250"/>
      <c r="AD6" s="1250"/>
      <c r="AE6" s="1250"/>
      <c r="AF6" s="1250"/>
      <c r="AG6" s="1250"/>
      <c r="AH6" s="1251"/>
      <c r="AI6" s="281"/>
    </row>
    <row r="7" spans="1:35" s="271" customFormat="1" ht="14.25" customHeight="1">
      <c r="A7" s="1281" t="s">
        <v>390</v>
      </c>
      <c r="B7" s="1238"/>
      <c r="C7" s="1238"/>
      <c r="D7" s="1238"/>
      <c r="E7" s="1238"/>
      <c r="F7" s="1238"/>
      <c r="G7" s="1238"/>
      <c r="H7" s="1238"/>
      <c r="I7" s="1238"/>
      <c r="J7" s="517"/>
      <c r="K7" s="518"/>
      <c r="L7" s="1301">
        <f>'打込'!D23</f>
        <v>0</v>
      </c>
      <c r="M7" s="1301"/>
      <c r="N7" s="1301"/>
      <c r="O7" s="1301"/>
      <c r="P7" s="1301"/>
      <c r="Q7" s="517"/>
      <c r="R7" s="1237" t="s">
        <v>432</v>
      </c>
      <c r="S7" s="1238"/>
      <c r="T7" s="1238"/>
      <c r="U7" s="1239"/>
      <c r="V7" s="645"/>
      <c r="W7" s="1253">
        <f>'打込'!D26</f>
        <v>0</v>
      </c>
      <c r="X7" s="1253"/>
      <c r="Y7" s="1253"/>
      <c r="Z7" s="1253"/>
      <c r="AA7" s="1253"/>
      <c r="AB7" s="1253"/>
      <c r="AC7" s="1253"/>
      <c r="AD7" s="1255" t="s">
        <v>395</v>
      </c>
      <c r="AE7" s="1256"/>
      <c r="AF7" s="1257"/>
      <c r="AG7" s="1261">
        <f>'打込'!E25</f>
        <v>0</v>
      </c>
      <c r="AH7" s="1262"/>
      <c r="AI7" s="281"/>
    </row>
    <row r="8" spans="1:35" s="271" customFormat="1" ht="14.25" customHeight="1">
      <c r="A8" s="1282"/>
      <c r="B8" s="1241"/>
      <c r="C8" s="1241"/>
      <c r="D8" s="1241"/>
      <c r="E8" s="1241"/>
      <c r="F8" s="1241"/>
      <c r="G8" s="1241"/>
      <c r="H8" s="1241"/>
      <c r="I8" s="1241"/>
      <c r="J8" s="519"/>
      <c r="K8" s="520"/>
      <c r="L8" s="1302"/>
      <c r="M8" s="1302"/>
      <c r="N8" s="1302"/>
      <c r="O8" s="1302"/>
      <c r="P8" s="1302"/>
      <c r="Q8" s="519"/>
      <c r="R8" s="1240" t="s">
        <v>430</v>
      </c>
      <c r="S8" s="1241"/>
      <c r="T8" s="1241"/>
      <c r="U8" s="1242"/>
      <c r="V8" s="646"/>
      <c r="W8" s="1254"/>
      <c r="X8" s="1254"/>
      <c r="Y8" s="1254"/>
      <c r="Z8" s="1254"/>
      <c r="AA8" s="1254"/>
      <c r="AB8" s="1254"/>
      <c r="AC8" s="1254"/>
      <c r="AD8" s="1258"/>
      <c r="AE8" s="1259"/>
      <c r="AF8" s="1260"/>
      <c r="AG8" s="1263"/>
      <c r="AH8" s="1264"/>
      <c r="AI8" s="281"/>
    </row>
    <row r="9" spans="1:36" ht="21.75" customHeight="1">
      <c r="A9" s="1283" t="s">
        <v>161</v>
      </c>
      <c r="B9" s="521"/>
      <c r="C9" s="1052" t="s">
        <v>162</v>
      </c>
      <c r="D9" s="1052"/>
      <c r="E9" s="1052"/>
      <c r="F9" s="1052"/>
      <c r="G9" s="1052"/>
      <c r="H9" s="1052"/>
      <c r="I9" s="1052"/>
      <c r="J9" s="293"/>
      <c r="K9" s="522"/>
      <c r="L9" s="1314">
        <f>'打込'!D32</f>
        <v>0</v>
      </c>
      <c r="M9" s="1314"/>
      <c r="N9" s="1314"/>
      <c r="O9" s="1314"/>
      <c r="P9" s="1314"/>
      <c r="Q9" s="1314"/>
      <c r="R9" s="1314"/>
      <c r="S9" s="1314"/>
      <c r="T9" s="1314"/>
      <c r="V9" s="290"/>
      <c r="W9" s="1309">
        <f>'打込'!D33</f>
        <v>0</v>
      </c>
      <c r="X9" s="1309"/>
      <c r="Y9" s="334" t="s">
        <v>163</v>
      </c>
      <c r="AA9" s="1307" t="str">
        <f>IF('打込'!D34&gt;=12,"午後","午前")</f>
        <v>午前</v>
      </c>
      <c r="AB9" s="1307"/>
      <c r="AC9" s="523">
        <f>IF('打込'!D34&gt;=12,'打込'!D34-12,'打込'!D34)</f>
        <v>0</v>
      </c>
      <c r="AD9" s="371" t="s">
        <v>164</v>
      </c>
      <c r="AE9" s="1318">
        <f>'打込'!D35</f>
        <v>0</v>
      </c>
      <c r="AF9" s="1318"/>
      <c r="AG9" s="1013" t="s">
        <v>165</v>
      </c>
      <c r="AH9" s="1303"/>
      <c r="AI9" s="281"/>
      <c r="AJ9" s="638"/>
    </row>
    <row r="10" spans="1:35" ht="27" customHeight="1">
      <c r="A10" s="1283"/>
      <c r="B10" s="521"/>
      <c r="C10" s="1052" t="s">
        <v>166</v>
      </c>
      <c r="D10" s="1052"/>
      <c r="E10" s="1052"/>
      <c r="F10" s="1052"/>
      <c r="G10" s="1052"/>
      <c r="H10" s="1052"/>
      <c r="I10" s="1052"/>
      <c r="J10" s="293"/>
      <c r="K10" s="522"/>
      <c r="L10" s="1304">
        <f>'打込'!D36</f>
        <v>0</v>
      </c>
      <c r="M10" s="1304"/>
      <c r="N10" s="1304"/>
      <c r="O10" s="1304"/>
      <c r="P10" s="1304"/>
      <c r="Q10" s="1304"/>
      <c r="R10" s="1304"/>
      <c r="S10" s="1304"/>
      <c r="T10" s="1304"/>
      <c r="U10" s="1304"/>
      <c r="V10" s="1304"/>
      <c r="W10" s="1304"/>
      <c r="X10" s="1304"/>
      <c r="Y10" s="1304"/>
      <c r="Z10" s="1304"/>
      <c r="AA10" s="1304"/>
      <c r="AB10" s="1304"/>
      <c r="AC10" s="1304"/>
      <c r="AD10" s="1304"/>
      <c r="AE10" s="1304"/>
      <c r="AF10" s="1304"/>
      <c r="AG10" s="1304"/>
      <c r="AH10" s="1305"/>
      <c r="AI10" s="281"/>
    </row>
    <row r="11" spans="1:35" ht="18.75" customHeight="1">
      <c r="A11" s="1283"/>
      <c r="B11" s="521"/>
      <c r="C11" s="1052" t="s">
        <v>167</v>
      </c>
      <c r="D11" s="1052"/>
      <c r="E11" s="1052"/>
      <c r="F11" s="1052"/>
      <c r="G11" s="1052"/>
      <c r="H11" s="1052"/>
      <c r="I11" s="1052"/>
      <c r="J11" s="293"/>
      <c r="K11" s="522"/>
      <c r="L11" s="1304">
        <f>'打込'!D37</f>
        <v>0</v>
      </c>
      <c r="M11" s="1304"/>
      <c r="N11" s="1304"/>
      <c r="O11" s="1304"/>
      <c r="P11" s="1304"/>
      <c r="Q11" s="1304"/>
      <c r="R11" s="1304"/>
      <c r="S11" s="1304"/>
      <c r="T11" s="1304"/>
      <c r="U11" s="1304"/>
      <c r="V11" s="1304"/>
      <c r="W11" s="1304"/>
      <c r="X11" s="1304"/>
      <c r="Y11" s="1304"/>
      <c r="Z11" s="1304"/>
      <c r="AA11" s="1304"/>
      <c r="AB11" s="1304"/>
      <c r="AC11" s="1304"/>
      <c r="AD11" s="1304"/>
      <c r="AE11" s="1304"/>
      <c r="AF11" s="1304"/>
      <c r="AG11" s="1312" t="s">
        <v>168</v>
      </c>
      <c r="AH11" s="1313"/>
      <c r="AI11" s="281"/>
    </row>
    <row r="12" spans="1:35" ht="21.75" customHeight="1">
      <c r="A12" s="1283"/>
      <c r="B12" s="521"/>
      <c r="C12" s="1052" t="s">
        <v>169</v>
      </c>
      <c r="D12" s="1052"/>
      <c r="E12" s="1052"/>
      <c r="F12" s="1052"/>
      <c r="G12" s="1052"/>
      <c r="H12" s="1052"/>
      <c r="I12" s="1052"/>
      <c r="J12" s="293"/>
      <c r="K12" s="522"/>
      <c r="L12" s="1288">
        <f>IF('打込'!D39="","",'打込'!D39)</f>
      </c>
      <c r="M12" s="1288"/>
      <c r="N12" s="1052" t="s">
        <v>309</v>
      </c>
      <c r="O12" s="1052"/>
      <c r="P12" s="1052"/>
      <c r="Q12" s="1052"/>
      <c r="R12" s="1052"/>
      <c r="S12" s="1052"/>
      <c r="T12" s="1296">
        <f>IF('打込'!D40="","",'打込'!D40)</f>
      </c>
      <c r="U12" s="1296"/>
      <c r="V12" s="327" t="s">
        <v>310</v>
      </c>
      <c r="W12" s="327"/>
      <c r="X12" s="327"/>
      <c r="Y12" s="1293" t="s">
        <v>170</v>
      </c>
      <c r="Z12" s="1294"/>
      <c r="AA12" s="1294"/>
      <c r="AB12" s="1294"/>
      <c r="AC12" s="1295"/>
      <c r="AD12" s="1306" t="str">
        <f>IF('打込'!D47&lt;=2,"　　有　　",IF('打込'!D47=3,"　　無　　","　　不明"))</f>
        <v>　　有　　</v>
      </c>
      <c r="AE12" s="1307"/>
      <c r="AF12" s="1307"/>
      <c r="AG12" s="1307"/>
      <c r="AH12" s="1308"/>
      <c r="AI12" s="277"/>
    </row>
    <row r="13" spans="1:35" ht="21.75" customHeight="1">
      <c r="A13" s="1284"/>
      <c r="B13" s="524"/>
      <c r="C13" s="1285" t="s">
        <v>171</v>
      </c>
      <c r="D13" s="1285"/>
      <c r="E13" s="1285"/>
      <c r="F13" s="1285"/>
      <c r="G13" s="1285"/>
      <c r="H13" s="1285"/>
      <c r="I13" s="1285"/>
      <c r="J13" s="525"/>
      <c r="K13" s="526"/>
      <c r="L13" s="1244" t="s">
        <v>306</v>
      </c>
      <c r="M13" s="1244"/>
      <c r="N13" s="1245">
        <f>IF('打込'!D41="","",'打込'!D41)</f>
      </c>
      <c r="O13" s="1245"/>
      <c r="P13" s="1245"/>
      <c r="Q13" s="1245"/>
      <c r="R13" s="1244" t="s">
        <v>307</v>
      </c>
      <c r="S13" s="1244"/>
      <c r="T13" s="1289">
        <f>IF('打込'!D42="","",'打込'!D42)</f>
      </c>
      <c r="U13" s="1289"/>
      <c r="V13" s="1289"/>
      <c r="W13" s="1244" t="s">
        <v>308</v>
      </c>
      <c r="X13" s="1300"/>
      <c r="Y13" s="1297" t="s">
        <v>373</v>
      </c>
      <c r="Z13" s="1298"/>
      <c r="AA13" s="1298"/>
      <c r="AB13" s="1298"/>
      <c r="AC13" s="1299"/>
      <c r="AD13" s="527"/>
      <c r="AE13" s="527">
        <f>'打込'!D38</f>
        <v>0</v>
      </c>
      <c r="AF13" s="527"/>
      <c r="AG13" s="527"/>
      <c r="AH13" s="528"/>
      <c r="AI13" s="277"/>
    </row>
    <row r="14" spans="1:35" ht="19.5" customHeight="1">
      <c r="A14" s="1277" t="s">
        <v>172</v>
      </c>
      <c r="B14" s="529"/>
      <c r="C14" s="354" t="s">
        <v>311</v>
      </c>
      <c r="D14" s="354"/>
      <c r="E14" s="354"/>
      <c r="F14" s="354"/>
      <c r="G14" s="354"/>
      <c r="H14" s="354"/>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5"/>
      <c r="AI14" s="271"/>
    </row>
    <row r="15" spans="1:35" ht="19.5" customHeight="1">
      <c r="A15" s="1278"/>
      <c r="B15" s="530"/>
      <c r="C15" s="1029"/>
      <c r="D15" s="1029"/>
      <c r="E15" s="1029"/>
      <c r="F15" s="1029"/>
      <c r="G15" s="1029"/>
      <c r="H15" s="1029"/>
      <c r="I15" s="1029"/>
      <c r="J15" s="1029"/>
      <c r="K15" s="1029"/>
      <c r="L15" s="1029"/>
      <c r="M15" s="1029"/>
      <c r="N15" s="1029"/>
      <c r="O15" s="1029"/>
      <c r="P15" s="1029"/>
      <c r="Q15" s="1029"/>
      <c r="R15" s="1029"/>
      <c r="S15" s="1029"/>
      <c r="T15" s="1029"/>
      <c r="U15" s="1029"/>
      <c r="V15" s="1029"/>
      <c r="W15" s="1029"/>
      <c r="X15" s="1029"/>
      <c r="Y15" s="1029"/>
      <c r="Z15" s="1029"/>
      <c r="AA15" s="1029"/>
      <c r="AB15" s="1029"/>
      <c r="AC15" s="271"/>
      <c r="AD15" s="271"/>
      <c r="AE15" s="1073" t="s">
        <v>173</v>
      </c>
      <c r="AF15" s="1073"/>
      <c r="AG15" s="1073"/>
      <c r="AH15" s="1276"/>
      <c r="AI15" s="271"/>
    </row>
    <row r="16" spans="1:35" ht="19.5" customHeight="1">
      <c r="A16" s="1278"/>
      <c r="B16" s="530"/>
      <c r="C16" s="1029"/>
      <c r="D16" s="1029"/>
      <c r="E16" s="1029"/>
      <c r="F16" s="1029"/>
      <c r="G16" s="1029"/>
      <c r="H16" s="1029"/>
      <c r="I16" s="1029"/>
      <c r="J16" s="1029"/>
      <c r="K16" s="1029"/>
      <c r="L16" s="1029"/>
      <c r="M16" s="1029"/>
      <c r="N16" s="1029"/>
      <c r="O16" s="1029"/>
      <c r="P16" s="1029"/>
      <c r="Q16" s="1029"/>
      <c r="R16" s="1029"/>
      <c r="S16" s="1029"/>
      <c r="T16" s="1029"/>
      <c r="U16" s="1029"/>
      <c r="V16" s="1029"/>
      <c r="W16" s="1029"/>
      <c r="X16" s="1029"/>
      <c r="Y16" s="1029"/>
      <c r="Z16" s="1029"/>
      <c r="AA16" s="1029"/>
      <c r="AB16" s="1029"/>
      <c r="AC16" s="271"/>
      <c r="AD16" s="271"/>
      <c r="AE16" s="1073" t="s">
        <v>174</v>
      </c>
      <c r="AF16" s="1073"/>
      <c r="AG16" s="1073"/>
      <c r="AH16" s="1276"/>
      <c r="AI16" s="271"/>
    </row>
    <row r="17" spans="1:35" ht="19.5" customHeight="1">
      <c r="A17" s="1278"/>
      <c r="B17" s="530"/>
      <c r="C17" s="1029"/>
      <c r="D17" s="1029"/>
      <c r="E17" s="1029"/>
      <c r="F17" s="1029"/>
      <c r="G17" s="1029"/>
      <c r="H17" s="1029"/>
      <c r="I17" s="1029"/>
      <c r="J17" s="1029"/>
      <c r="K17" s="1029"/>
      <c r="L17" s="1029"/>
      <c r="M17" s="1029"/>
      <c r="N17" s="1029"/>
      <c r="O17" s="1029"/>
      <c r="P17" s="1029"/>
      <c r="Q17" s="1029"/>
      <c r="R17" s="1029"/>
      <c r="S17" s="1029"/>
      <c r="T17" s="1029"/>
      <c r="U17" s="1029"/>
      <c r="V17" s="1029"/>
      <c r="W17" s="1029"/>
      <c r="X17" s="1029"/>
      <c r="Y17" s="1029"/>
      <c r="Z17" s="1029"/>
      <c r="AA17" s="1029"/>
      <c r="AB17" s="1029"/>
      <c r="AC17" s="271"/>
      <c r="AD17" s="271"/>
      <c r="AE17" s="1073" t="s">
        <v>175</v>
      </c>
      <c r="AF17" s="1073"/>
      <c r="AG17" s="1073"/>
      <c r="AH17" s="1276"/>
      <c r="AI17" s="271"/>
    </row>
    <row r="18" spans="1:35" ht="19.5" customHeight="1">
      <c r="A18" s="1278"/>
      <c r="B18" s="530"/>
      <c r="C18" s="1029"/>
      <c r="D18" s="1029"/>
      <c r="E18" s="1029"/>
      <c r="F18" s="1029"/>
      <c r="G18" s="1029"/>
      <c r="H18" s="1029"/>
      <c r="I18" s="1029"/>
      <c r="J18" s="1029"/>
      <c r="K18" s="1029"/>
      <c r="L18" s="1029"/>
      <c r="M18" s="1029"/>
      <c r="N18" s="1029"/>
      <c r="O18" s="1029"/>
      <c r="P18" s="1029"/>
      <c r="Q18" s="1029"/>
      <c r="R18" s="1029"/>
      <c r="S18" s="1029"/>
      <c r="T18" s="1029"/>
      <c r="U18" s="1029"/>
      <c r="V18" s="1029"/>
      <c r="W18" s="1029"/>
      <c r="X18" s="1029"/>
      <c r="Y18" s="1029"/>
      <c r="Z18" s="1029"/>
      <c r="AA18" s="1029"/>
      <c r="AB18" s="1029"/>
      <c r="AC18" s="271"/>
      <c r="AD18" s="271"/>
      <c r="AE18" s="1073" t="s">
        <v>176</v>
      </c>
      <c r="AF18" s="1073"/>
      <c r="AG18" s="1073"/>
      <c r="AH18" s="1276"/>
      <c r="AI18" s="271"/>
    </row>
    <row r="19" spans="1:35" ht="19.5" customHeight="1">
      <c r="A19" s="1278"/>
      <c r="B19" s="530"/>
      <c r="C19" s="1029"/>
      <c r="D19" s="1029"/>
      <c r="E19" s="1029"/>
      <c r="F19" s="1029"/>
      <c r="G19" s="1029"/>
      <c r="H19" s="1029"/>
      <c r="I19" s="1029"/>
      <c r="J19" s="1029"/>
      <c r="K19" s="1029"/>
      <c r="L19" s="1029"/>
      <c r="M19" s="1029"/>
      <c r="N19" s="1029"/>
      <c r="O19" s="1029"/>
      <c r="P19" s="1029"/>
      <c r="Q19" s="1029"/>
      <c r="R19" s="1029"/>
      <c r="S19" s="1029"/>
      <c r="T19" s="1029"/>
      <c r="U19" s="1029"/>
      <c r="V19" s="1029"/>
      <c r="W19" s="1029"/>
      <c r="X19" s="1029"/>
      <c r="Y19" s="1029"/>
      <c r="Z19" s="1029"/>
      <c r="AA19" s="1029"/>
      <c r="AB19" s="1029"/>
      <c r="AC19" s="271"/>
      <c r="AD19" s="271"/>
      <c r="AE19" s="1073" t="s">
        <v>177</v>
      </c>
      <c r="AF19" s="1073"/>
      <c r="AG19" s="1073"/>
      <c r="AH19" s="1276"/>
      <c r="AI19" s="271"/>
    </row>
    <row r="20" spans="1:35" ht="19.5" customHeight="1">
      <c r="A20" s="1278"/>
      <c r="B20" s="530"/>
      <c r="C20" s="1029"/>
      <c r="D20" s="1029"/>
      <c r="E20" s="1029"/>
      <c r="F20" s="1029"/>
      <c r="G20" s="1029"/>
      <c r="H20" s="1029"/>
      <c r="I20" s="1029"/>
      <c r="J20" s="1029"/>
      <c r="K20" s="1029"/>
      <c r="L20" s="1029"/>
      <c r="M20" s="1029"/>
      <c r="N20" s="1029"/>
      <c r="O20" s="1029"/>
      <c r="P20" s="1029"/>
      <c r="Q20" s="1029"/>
      <c r="R20" s="1029"/>
      <c r="S20" s="1029"/>
      <c r="T20" s="1029"/>
      <c r="U20" s="1029"/>
      <c r="V20" s="1029"/>
      <c r="W20" s="1029"/>
      <c r="X20" s="1029"/>
      <c r="Y20" s="1029"/>
      <c r="Z20" s="1029"/>
      <c r="AA20" s="1029"/>
      <c r="AB20" s="1029"/>
      <c r="AC20" s="271"/>
      <c r="AD20" s="271"/>
      <c r="AE20" s="1073" t="s">
        <v>178</v>
      </c>
      <c r="AF20" s="1073"/>
      <c r="AG20" s="1073"/>
      <c r="AH20" s="1276"/>
      <c r="AI20" s="271"/>
    </row>
    <row r="21" spans="1:35" ht="19.5" customHeight="1">
      <c r="A21" s="1278"/>
      <c r="B21" s="530"/>
      <c r="C21" s="1029"/>
      <c r="D21" s="1029"/>
      <c r="E21" s="1029"/>
      <c r="F21" s="1029"/>
      <c r="G21" s="1029"/>
      <c r="H21" s="1029"/>
      <c r="I21" s="1029"/>
      <c r="J21" s="1029"/>
      <c r="K21" s="1029"/>
      <c r="L21" s="1029"/>
      <c r="M21" s="1029"/>
      <c r="N21" s="1029"/>
      <c r="O21" s="1029"/>
      <c r="P21" s="1029"/>
      <c r="Q21" s="1029"/>
      <c r="R21" s="1029"/>
      <c r="S21" s="1029"/>
      <c r="T21" s="1029"/>
      <c r="U21" s="1029"/>
      <c r="V21" s="1029"/>
      <c r="W21" s="1029"/>
      <c r="X21" s="1029"/>
      <c r="Y21" s="1029"/>
      <c r="Z21" s="1029"/>
      <c r="AA21" s="1029"/>
      <c r="AB21" s="1029"/>
      <c r="AC21" s="271"/>
      <c r="AD21" s="271"/>
      <c r="AE21" s="1268" t="s">
        <v>179</v>
      </c>
      <c r="AF21" s="1268"/>
      <c r="AG21" s="1268"/>
      <c r="AH21" s="1269"/>
      <c r="AI21" s="271"/>
    </row>
    <row r="22" spans="1:35" ht="19.5" customHeight="1">
      <c r="A22" s="1278"/>
      <c r="B22" s="530"/>
      <c r="C22" s="1029"/>
      <c r="D22" s="1029"/>
      <c r="E22" s="1029"/>
      <c r="F22" s="1029"/>
      <c r="G22" s="1029"/>
      <c r="H22" s="1029"/>
      <c r="I22" s="1029"/>
      <c r="J22" s="1029"/>
      <c r="K22" s="1029"/>
      <c r="L22" s="1029"/>
      <c r="M22" s="1029"/>
      <c r="N22" s="1029"/>
      <c r="O22" s="1029"/>
      <c r="P22" s="1029"/>
      <c r="Q22" s="1029"/>
      <c r="R22" s="1029"/>
      <c r="S22" s="1029"/>
      <c r="T22" s="1029"/>
      <c r="U22" s="1029"/>
      <c r="V22" s="1029"/>
      <c r="W22" s="1029"/>
      <c r="X22" s="1029"/>
      <c r="Y22" s="1029"/>
      <c r="Z22" s="1029"/>
      <c r="AA22" s="1029"/>
      <c r="AB22" s="1029"/>
      <c r="AC22" s="271"/>
      <c r="AD22" s="271"/>
      <c r="AE22" s="1268" t="s">
        <v>180</v>
      </c>
      <c r="AF22" s="1268"/>
      <c r="AG22" s="1268"/>
      <c r="AH22" s="1269"/>
      <c r="AI22" s="271"/>
    </row>
    <row r="23" spans="1:35" ht="19.5" customHeight="1">
      <c r="A23" s="1278"/>
      <c r="B23" s="530"/>
      <c r="C23" s="1029"/>
      <c r="D23" s="1029"/>
      <c r="E23" s="1029"/>
      <c r="F23" s="1029"/>
      <c r="G23" s="1029"/>
      <c r="H23" s="1029"/>
      <c r="I23" s="1029"/>
      <c r="J23" s="1029"/>
      <c r="K23" s="1029"/>
      <c r="L23" s="1029"/>
      <c r="M23" s="1029"/>
      <c r="N23" s="1029"/>
      <c r="O23" s="1029"/>
      <c r="P23" s="1029"/>
      <c r="Q23" s="1029"/>
      <c r="R23" s="1029"/>
      <c r="S23" s="1029"/>
      <c r="T23" s="1029"/>
      <c r="U23" s="1029"/>
      <c r="V23" s="1029"/>
      <c r="W23" s="1029"/>
      <c r="X23" s="1029"/>
      <c r="Y23" s="1029"/>
      <c r="Z23" s="1029"/>
      <c r="AA23" s="1029"/>
      <c r="AB23" s="1029"/>
      <c r="AC23" s="271"/>
      <c r="AD23" s="271"/>
      <c r="AE23" s="1073" t="s">
        <v>181</v>
      </c>
      <c r="AF23" s="1073"/>
      <c r="AG23" s="1073"/>
      <c r="AH23" s="1276"/>
      <c r="AI23" s="271"/>
    </row>
    <row r="24" spans="1:35" ht="19.5" customHeight="1">
      <c r="A24" s="1278"/>
      <c r="B24" s="530"/>
      <c r="C24" s="1029"/>
      <c r="D24" s="1029"/>
      <c r="E24" s="1029"/>
      <c r="F24" s="1029"/>
      <c r="G24" s="1029"/>
      <c r="H24" s="1029"/>
      <c r="I24" s="1029"/>
      <c r="J24" s="1029"/>
      <c r="K24" s="1029"/>
      <c r="L24" s="1029"/>
      <c r="M24" s="1029"/>
      <c r="N24" s="1029"/>
      <c r="O24" s="1029"/>
      <c r="P24" s="1029"/>
      <c r="Q24" s="1029"/>
      <c r="R24" s="1029"/>
      <c r="S24" s="1029"/>
      <c r="T24" s="1029"/>
      <c r="U24" s="1029"/>
      <c r="V24" s="1029"/>
      <c r="W24" s="1029"/>
      <c r="X24" s="1029"/>
      <c r="Y24" s="1029"/>
      <c r="Z24" s="1029"/>
      <c r="AA24" s="1029"/>
      <c r="AB24" s="1029"/>
      <c r="AC24" s="271"/>
      <c r="AD24" s="271"/>
      <c r="AE24" s="1268" t="s">
        <v>182</v>
      </c>
      <c r="AF24" s="1268"/>
      <c r="AG24" s="1268"/>
      <c r="AH24" s="1269"/>
      <c r="AI24" s="271"/>
    </row>
    <row r="25" spans="1:35" ht="19.5" customHeight="1">
      <c r="A25" s="1278"/>
      <c r="B25" s="530"/>
      <c r="C25" s="1029"/>
      <c r="D25" s="1029"/>
      <c r="E25" s="1029"/>
      <c r="F25" s="1029"/>
      <c r="G25" s="1029"/>
      <c r="H25" s="1029"/>
      <c r="I25" s="1029"/>
      <c r="J25" s="1029"/>
      <c r="K25" s="1029"/>
      <c r="L25" s="1029"/>
      <c r="M25" s="1029"/>
      <c r="N25" s="1029"/>
      <c r="O25" s="1029"/>
      <c r="P25" s="1029"/>
      <c r="Q25" s="1029"/>
      <c r="R25" s="1029"/>
      <c r="S25" s="1029"/>
      <c r="T25" s="1029"/>
      <c r="U25" s="1029"/>
      <c r="V25" s="1029"/>
      <c r="W25" s="1029"/>
      <c r="X25" s="1029"/>
      <c r="Y25" s="1029"/>
      <c r="Z25" s="1029"/>
      <c r="AA25" s="1029"/>
      <c r="AB25" s="1029"/>
      <c r="AC25" s="271"/>
      <c r="AD25" s="271"/>
      <c r="AE25" s="1268" t="s">
        <v>183</v>
      </c>
      <c r="AF25" s="1268"/>
      <c r="AG25" s="1268"/>
      <c r="AH25" s="1269"/>
      <c r="AI25" s="271"/>
    </row>
    <row r="26" spans="1:35" ht="19.5" customHeight="1">
      <c r="A26" s="1278"/>
      <c r="B26" s="530"/>
      <c r="C26" s="1029"/>
      <c r="D26" s="1029"/>
      <c r="E26" s="1029"/>
      <c r="F26" s="1029"/>
      <c r="G26" s="1029"/>
      <c r="H26" s="1029"/>
      <c r="I26" s="1029"/>
      <c r="J26" s="1029"/>
      <c r="K26" s="1029"/>
      <c r="L26" s="1029"/>
      <c r="M26" s="1029"/>
      <c r="N26" s="1029"/>
      <c r="O26" s="1029"/>
      <c r="P26" s="1029"/>
      <c r="Q26" s="1029"/>
      <c r="R26" s="1029"/>
      <c r="S26" s="1029"/>
      <c r="T26" s="1029"/>
      <c r="U26" s="1029"/>
      <c r="V26" s="1029"/>
      <c r="W26" s="1029"/>
      <c r="X26" s="1029"/>
      <c r="Y26" s="1029"/>
      <c r="Z26" s="1029"/>
      <c r="AA26" s="1029"/>
      <c r="AB26" s="1029"/>
      <c r="AC26" s="271"/>
      <c r="AD26" s="271"/>
      <c r="AE26" s="1019" t="s">
        <v>184</v>
      </c>
      <c r="AF26" s="1019"/>
      <c r="AG26" s="1019"/>
      <c r="AH26" s="1275"/>
      <c r="AI26" s="271"/>
    </row>
    <row r="27" spans="1:35" ht="19.5" customHeight="1">
      <c r="A27" s="1278"/>
      <c r="B27" s="530"/>
      <c r="C27" s="1029"/>
      <c r="D27" s="1029"/>
      <c r="E27" s="1029"/>
      <c r="F27" s="1029"/>
      <c r="G27" s="1029"/>
      <c r="H27" s="1029"/>
      <c r="I27" s="1029"/>
      <c r="J27" s="1029"/>
      <c r="K27" s="1029"/>
      <c r="L27" s="1029"/>
      <c r="M27" s="1029"/>
      <c r="N27" s="1029"/>
      <c r="O27" s="1029"/>
      <c r="P27" s="1029"/>
      <c r="Q27" s="1029"/>
      <c r="R27" s="1029"/>
      <c r="S27" s="1029"/>
      <c r="T27" s="1029"/>
      <c r="U27" s="1029"/>
      <c r="V27" s="1029"/>
      <c r="W27" s="1029"/>
      <c r="X27" s="1029"/>
      <c r="Y27" s="1029"/>
      <c r="Z27" s="1029"/>
      <c r="AA27" s="1029"/>
      <c r="AB27" s="1029"/>
      <c r="AC27" s="271"/>
      <c r="AD27" s="271"/>
      <c r="AE27" s="1073" t="s">
        <v>185</v>
      </c>
      <c r="AF27" s="1073"/>
      <c r="AG27" s="1073"/>
      <c r="AH27" s="1276"/>
      <c r="AI27" s="271"/>
    </row>
    <row r="28" spans="1:35" ht="19.5" customHeight="1">
      <c r="A28" s="1278"/>
      <c r="B28" s="530"/>
      <c r="C28" s="1029"/>
      <c r="D28" s="1029"/>
      <c r="E28" s="1029"/>
      <c r="F28" s="1029"/>
      <c r="G28" s="1029"/>
      <c r="H28" s="1029"/>
      <c r="I28" s="1029"/>
      <c r="J28" s="1029"/>
      <c r="K28" s="1029"/>
      <c r="L28" s="1029"/>
      <c r="M28" s="1029"/>
      <c r="N28" s="1029"/>
      <c r="O28" s="1029"/>
      <c r="P28" s="1029"/>
      <c r="Q28" s="1029"/>
      <c r="R28" s="1029"/>
      <c r="S28" s="1029"/>
      <c r="T28" s="1029"/>
      <c r="U28" s="1029"/>
      <c r="V28" s="1029"/>
      <c r="W28" s="1029"/>
      <c r="X28" s="1029"/>
      <c r="Y28" s="1029"/>
      <c r="Z28" s="1029"/>
      <c r="AA28" s="1029"/>
      <c r="AB28" s="1029"/>
      <c r="AC28" s="271"/>
      <c r="AD28" s="271"/>
      <c r="AE28" s="1073" t="s">
        <v>186</v>
      </c>
      <c r="AF28" s="1073"/>
      <c r="AG28" s="1073"/>
      <c r="AH28" s="1276"/>
      <c r="AI28" s="271"/>
    </row>
    <row r="29" spans="1:35" ht="19.5" customHeight="1">
      <c r="A29" s="1278"/>
      <c r="B29" s="530"/>
      <c r="C29" s="1029"/>
      <c r="D29" s="1029"/>
      <c r="E29" s="1029"/>
      <c r="F29" s="1029"/>
      <c r="G29" s="1029"/>
      <c r="H29" s="1029"/>
      <c r="I29" s="1029"/>
      <c r="J29" s="1029"/>
      <c r="K29" s="1029"/>
      <c r="L29" s="1029"/>
      <c r="M29" s="1029"/>
      <c r="N29" s="1029"/>
      <c r="O29" s="1029"/>
      <c r="P29" s="1029"/>
      <c r="Q29" s="1029"/>
      <c r="R29" s="1029"/>
      <c r="S29" s="1029"/>
      <c r="T29" s="1029"/>
      <c r="U29" s="1029"/>
      <c r="V29" s="1029"/>
      <c r="W29" s="1029"/>
      <c r="X29" s="1029"/>
      <c r="Y29" s="1029"/>
      <c r="Z29" s="1029"/>
      <c r="AA29" s="1029"/>
      <c r="AB29" s="1029"/>
      <c r="AC29" s="271"/>
      <c r="AD29" s="271"/>
      <c r="AE29" s="1268" t="s">
        <v>187</v>
      </c>
      <c r="AF29" s="1268"/>
      <c r="AG29" s="1268"/>
      <c r="AH29" s="1269"/>
      <c r="AI29" s="271"/>
    </row>
    <row r="30" spans="1:35" ht="19.5" customHeight="1">
      <c r="A30" s="1279"/>
      <c r="B30" s="531"/>
      <c r="C30" s="532" t="s">
        <v>388</v>
      </c>
      <c r="D30" s="532"/>
      <c r="E30" s="532"/>
      <c r="F30" s="532"/>
      <c r="G30" s="532"/>
      <c r="H30" s="532"/>
      <c r="I30" s="532"/>
      <c r="J30" s="532"/>
      <c r="K30" s="532"/>
      <c r="L30" s="532"/>
      <c r="M30" s="532"/>
      <c r="N30" s="532"/>
      <c r="O30" s="532"/>
      <c r="P30" s="532"/>
      <c r="Q30" s="532"/>
      <c r="R30" s="532"/>
      <c r="S30" s="532"/>
      <c r="T30" s="532"/>
      <c r="U30" s="532"/>
      <c r="V30" s="532"/>
      <c r="W30" s="532"/>
      <c r="X30" s="532"/>
      <c r="Y30" s="361"/>
      <c r="Z30" s="361"/>
      <c r="AA30" s="361"/>
      <c r="AB30" s="361"/>
      <c r="AC30" s="361"/>
      <c r="AD30" s="361"/>
      <c r="AE30" s="361"/>
      <c r="AF30" s="361"/>
      <c r="AG30" s="361"/>
      <c r="AH30" s="362"/>
      <c r="AI30" s="271"/>
    </row>
    <row r="31" spans="1:35" ht="20.25" customHeight="1">
      <c r="A31" s="1265" t="s">
        <v>188</v>
      </c>
      <c r="B31" s="533"/>
      <c r="C31" s="354" t="s">
        <v>189</v>
      </c>
      <c r="D31" s="354"/>
      <c r="E31" s="354"/>
      <c r="F31" s="354"/>
      <c r="G31" s="354"/>
      <c r="H31" s="354"/>
      <c r="I31" s="354"/>
      <c r="J31" s="354"/>
      <c r="K31" s="354"/>
      <c r="L31" s="354"/>
      <c r="M31" s="354"/>
      <c r="N31" s="354"/>
      <c r="O31" s="354"/>
      <c r="P31" s="354"/>
      <c r="Q31" s="354"/>
      <c r="R31" s="354"/>
      <c r="S31" s="354"/>
      <c r="T31" s="354"/>
      <c r="U31" s="354"/>
      <c r="V31" s="354"/>
      <c r="W31" s="354"/>
      <c r="X31" s="354"/>
      <c r="Y31" s="354"/>
      <c r="Z31" s="354"/>
      <c r="AA31" s="354"/>
      <c r="AB31" s="354"/>
      <c r="AC31" s="354"/>
      <c r="AD31" s="354"/>
      <c r="AE31" s="354"/>
      <c r="AF31" s="354"/>
      <c r="AG31" s="354"/>
      <c r="AH31" s="355"/>
      <c r="AI31" s="271"/>
    </row>
    <row r="32" spans="1:35" ht="20.25" customHeight="1">
      <c r="A32" s="1266"/>
      <c r="B32" s="534"/>
      <c r="C32" s="1270"/>
      <c r="D32" s="1271"/>
      <c r="E32" s="1271"/>
      <c r="F32" s="1271"/>
      <c r="G32" s="1271"/>
      <c r="H32" s="1271"/>
      <c r="I32" s="1271"/>
      <c r="J32" s="1271"/>
      <c r="K32" s="1271"/>
      <c r="L32" s="1271"/>
      <c r="M32" s="1271"/>
      <c r="N32" s="1271"/>
      <c r="O32" s="1271"/>
      <c r="P32" s="1271"/>
      <c r="Q32" s="1271"/>
      <c r="R32" s="1271"/>
      <c r="S32" s="1271"/>
      <c r="T32" s="1271"/>
      <c r="U32" s="1271"/>
      <c r="V32" s="1271"/>
      <c r="W32" s="1271"/>
      <c r="X32" s="1271"/>
      <c r="Y32" s="1271"/>
      <c r="Z32" s="1271"/>
      <c r="AA32" s="1271"/>
      <c r="AB32" s="1271"/>
      <c r="AC32" s="1271"/>
      <c r="AD32" s="1271"/>
      <c r="AE32" s="1271"/>
      <c r="AF32" s="1271"/>
      <c r="AG32" s="1271"/>
      <c r="AH32" s="1272"/>
      <c r="AI32" s="271"/>
    </row>
    <row r="33" spans="1:35" ht="20.25" customHeight="1">
      <c r="A33" s="1266"/>
      <c r="B33" s="534"/>
      <c r="C33" s="1271"/>
      <c r="D33" s="1271"/>
      <c r="E33" s="1271"/>
      <c r="F33" s="1271"/>
      <c r="G33" s="1271"/>
      <c r="H33" s="1271"/>
      <c r="I33" s="1271"/>
      <c r="J33" s="1271"/>
      <c r="K33" s="1271"/>
      <c r="L33" s="1271"/>
      <c r="M33" s="1271"/>
      <c r="N33" s="1271"/>
      <c r="O33" s="1271"/>
      <c r="P33" s="1271"/>
      <c r="Q33" s="1271"/>
      <c r="R33" s="1271"/>
      <c r="S33" s="1271"/>
      <c r="T33" s="1271"/>
      <c r="U33" s="1271"/>
      <c r="V33" s="1271"/>
      <c r="W33" s="1271"/>
      <c r="X33" s="1271"/>
      <c r="Y33" s="1271"/>
      <c r="Z33" s="1271"/>
      <c r="AA33" s="1271"/>
      <c r="AB33" s="1271"/>
      <c r="AC33" s="1271"/>
      <c r="AD33" s="1271"/>
      <c r="AE33" s="1271"/>
      <c r="AF33" s="1271"/>
      <c r="AG33" s="1271"/>
      <c r="AH33" s="1272"/>
      <c r="AI33" s="271"/>
    </row>
    <row r="34" spans="1:35" ht="20.25" customHeight="1">
      <c r="A34" s="1266"/>
      <c r="B34" s="534"/>
      <c r="C34" s="1271"/>
      <c r="D34" s="1271"/>
      <c r="E34" s="1271"/>
      <c r="F34" s="1271"/>
      <c r="G34" s="1271"/>
      <c r="H34" s="1271"/>
      <c r="I34" s="1271"/>
      <c r="J34" s="1271"/>
      <c r="K34" s="1271"/>
      <c r="L34" s="1271"/>
      <c r="M34" s="1271"/>
      <c r="N34" s="1271"/>
      <c r="O34" s="1271"/>
      <c r="P34" s="1271"/>
      <c r="Q34" s="1271"/>
      <c r="R34" s="1271"/>
      <c r="S34" s="1271"/>
      <c r="T34" s="1271"/>
      <c r="U34" s="1271"/>
      <c r="V34" s="1271"/>
      <c r="W34" s="1271"/>
      <c r="X34" s="1271"/>
      <c r="Y34" s="1271"/>
      <c r="Z34" s="1271"/>
      <c r="AA34" s="1271"/>
      <c r="AB34" s="1271"/>
      <c r="AC34" s="1271"/>
      <c r="AD34" s="1271"/>
      <c r="AE34" s="1271"/>
      <c r="AF34" s="1271"/>
      <c r="AG34" s="1271"/>
      <c r="AH34" s="1272"/>
      <c r="AI34" s="271"/>
    </row>
    <row r="35" spans="1:35" ht="20.25" customHeight="1">
      <c r="A35" s="1266"/>
      <c r="B35" s="534"/>
      <c r="C35" s="1271"/>
      <c r="D35" s="1271"/>
      <c r="E35" s="1271"/>
      <c r="F35" s="1271"/>
      <c r="G35" s="1271"/>
      <c r="H35" s="1271"/>
      <c r="I35" s="1271"/>
      <c r="J35" s="1271"/>
      <c r="K35" s="1271"/>
      <c r="L35" s="1271"/>
      <c r="M35" s="1271"/>
      <c r="N35" s="1271"/>
      <c r="O35" s="1271"/>
      <c r="P35" s="1271"/>
      <c r="Q35" s="1271"/>
      <c r="R35" s="1271"/>
      <c r="S35" s="1271"/>
      <c r="T35" s="1271"/>
      <c r="U35" s="1271"/>
      <c r="V35" s="1271"/>
      <c r="W35" s="1271"/>
      <c r="X35" s="1271"/>
      <c r="Y35" s="1271"/>
      <c r="Z35" s="1271"/>
      <c r="AA35" s="1271"/>
      <c r="AB35" s="1271"/>
      <c r="AC35" s="1271"/>
      <c r="AD35" s="1271"/>
      <c r="AE35" s="1271"/>
      <c r="AF35" s="1271"/>
      <c r="AG35" s="1271"/>
      <c r="AH35" s="1272"/>
      <c r="AI35" s="271"/>
    </row>
    <row r="36" spans="1:35" ht="20.25" customHeight="1">
      <c r="A36" s="1266"/>
      <c r="B36" s="534"/>
      <c r="C36" s="1271"/>
      <c r="D36" s="1271"/>
      <c r="E36" s="1271"/>
      <c r="F36" s="1271"/>
      <c r="G36" s="1271"/>
      <c r="H36" s="1271"/>
      <c r="I36" s="1271"/>
      <c r="J36" s="1271"/>
      <c r="K36" s="1271"/>
      <c r="L36" s="1271"/>
      <c r="M36" s="1271"/>
      <c r="N36" s="1271"/>
      <c r="O36" s="1271"/>
      <c r="P36" s="1271"/>
      <c r="Q36" s="1271"/>
      <c r="R36" s="1271"/>
      <c r="S36" s="1271"/>
      <c r="T36" s="1271"/>
      <c r="U36" s="1271"/>
      <c r="V36" s="1271"/>
      <c r="W36" s="1271"/>
      <c r="X36" s="1271"/>
      <c r="Y36" s="1271"/>
      <c r="Z36" s="1271"/>
      <c r="AA36" s="1271"/>
      <c r="AB36" s="1271"/>
      <c r="AC36" s="1271"/>
      <c r="AD36" s="1271"/>
      <c r="AE36" s="1271"/>
      <c r="AF36" s="1271"/>
      <c r="AG36" s="1271"/>
      <c r="AH36" s="1272"/>
      <c r="AI36" s="271"/>
    </row>
    <row r="37" spans="1:35" ht="20.25" customHeight="1">
      <c r="A37" s="1267"/>
      <c r="B37" s="535"/>
      <c r="C37" s="1273"/>
      <c r="D37" s="1273"/>
      <c r="E37" s="1273"/>
      <c r="F37" s="1273"/>
      <c r="G37" s="1273"/>
      <c r="H37" s="1273"/>
      <c r="I37" s="1273"/>
      <c r="J37" s="1273"/>
      <c r="K37" s="1273"/>
      <c r="L37" s="1273"/>
      <c r="M37" s="1273"/>
      <c r="N37" s="1273"/>
      <c r="O37" s="1273"/>
      <c r="P37" s="1273"/>
      <c r="Q37" s="1273"/>
      <c r="R37" s="1273"/>
      <c r="S37" s="1273"/>
      <c r="T37" s="1273"/>
      <c r="U37" s="1273"/>
      <c r="V37" s="1273"/>
      <c r="W37" s="1273"/>
      <c r="X37" s="1273"/>
      <c r="Y37" s="1273"/>
      <c r="Z37" s="1273"/>
      <c r="AA37" s="1273"/>
      <c r="AB37" s="1273"/>
      <c r="AC37" s="1273"/>
      <c r="AD37" s="1273"/>
      <c r="AE37" s="1273"/>
      <c r="AF37" s="1273"/>
      <c r="AG37" s="1273"/>
      <c r="AH37" s="1274"/>
      <c r="AI37" s="271"/>
    </row>
    <row r="38" spans="1:2" ht="4.5" customHeight="1">
      <c r="A38" s="536"/>
      <c r="B38" s="536"/>
    </row>
    <row r="39" spans="3:13" ht="17.25" customHeight="1">
      <c r="C39" s="1291">
        <f>'打込'!D10</f>
        <v>0</v>
      </c>
      <c r="D39" s="1291"/>
      <c r="E39" s="1291"/>
      <c r="F39" s="1291"/>
      <c r="G39" s="1291"/>
      <c r="H39" s="1291"/>
      <c r="I39" s="1291"/>
      <c r="J39" s="1291"/>
      <c r="K39" s="1291"/>
      <c r="L39" s="1291"/>
      <c r="M39" s="1291"/>
    </row>
    <row r="40" spans="4:11" ht="4.5" customHeight="1">
      <c r="D40" s="537"/>
      <c r="E40" s="537"/>
      <c r="F40" s="537"/>
      <c r="G40" s="537"/>
      <c r="H40" s="537"/>
      <c r="I40" s="537"/>
      <c r="J40" s="537"/>
      <c r="K40" s="537"/>
    </row>
    <row r="41" spans="13:34" ht="25.5" customHeight="1">
      <c r="M41" s="1247" t="s">
        <v>100</v>
      </c>
      <c r="N41" s="1247"/>
      <c r="O41" s="1247"/>
      <c r="Q41" s="1243">
        <f>'打込'!D15</f>
        <v>0</v>
      </c>
      <c r="R41" s="1243"/>
      <c r="S41" s="1243"/>
      <c r="T41" s="1243"/>
      <c r="U41" s="1243"/>
      <c r="V41" s="664"/>
      <c r="W41" s="664"/>
      <c r="Y41" s="537"/>
      <c r="Z41" s="537"/>
      <c r="AA41" s="538"/>
      <c r="AB41" s="538"/>
      <c r="AC41" s="538"/>
      <c r="AD41" s="538"/>
      <c r="AE41" s="538"/>
      <c r="AF41" s="539"/>
      <c r="AG41" s="539"/>
      <c r="AH41" s="539"/>
    </row>
    <row r="42" spans="8:34" ht="25.5" customHeight="1">
      <c r="H42" s="1286" t="s">
        <v>389</v>
      </c>
      <c r="I42" s="1287"/>
      <c r="J42" s="1287"/>
      <c r="K42" s="1287"/>
      <c r="L42" s="1287"/>
      <c r="M42" s="1247" t="s">
        <v>39</v>
      </c>
      <c r="N42" s="1247"/>
      <c r="O42" s="1247"/>
      <c r="Q42" s="1292">
        <f>'打込'!D14</f>
        <v>0</v>
      </c>
      <c r="R42" s="1292"/>
      <c r="S42" s="1292"/>
      <c r="T42" s="1292"/>
      <c r="U42" s="1292"/>
      <c r="V42" s="1292"/>
      <c r="W42" s="1292"/>
      <c r="X42" s="1292"/>
      <c r="Y42" s="1292"/>
      <c r="Z42" s="1292"/>
      <c r="AA42" s="1292"/>
      <c r="AB42" s="1292"/>
      <c r="AC42" s="1292"/>
      <c r="AD42" s="1292"/>
      <c r="AE42" s="1292"/>
      <c r="AF42" s="1292"/>
      <c r="AG42" s="1292"/>
      <c r="AH42" s="1292"/>
    </row>
    <row r="43" spans="8:26" ht="25.5" customHeight="1">
      <c r="H43" s="1287"/>
      <c r="I43" s="1287"/>
      <c r="J43" s="1287"/>
      <c r="K43" s="1287"/>
      <c r="L43" s="1287"/>
      <c r="M43" s="1247" t="s">
        <v>37</v>
      </c>
      <c r="N43" s="1247"/>
      <c r="O43" s="1247"/>
      <c r="Q43" s="1290"/>
      <c r="R43" s="1290"/>
      <c r="S43" s="1290"/>
      <c r="T43" s="1290"/>
      <c r="U43" s="1290"/>
      <c r="V43" s="1290"/>
      <c r="W43" s="1290"/>
      <c r="X43" s="1290"/>
      <c r="Y43" s="1290"/>
      <c r="Z43" s="540" t="s">
        <v>284</v>
      </c>
    </row>
    <row r="44" ht="4.5" customHeight="1"/>
    <row r="45" spans="3:22" ht="21.75" customHeight="1">
      <c r="C45" s="1246" t="s">
        <v>145</v>
      </c>
      <c r="D45" s="1246"/>
      <c r="E45" s="1246"/>
      <c r="F45" s="1246"/>
      <c r="G45" s="1246"/>
      <c r="H45" s="1246"/>
      <c r="I45" s="1246"/>
      <c r="J45" s="1246"/>
      <c r="K45" s="1246"/>
      <c r="L45" s="1246"/>
      <c r="M45" s="1246"/>
      <c r="N45" s="1246"/>
      <c r="O45" s="1246"/>
      <c r="P45" s="541"/>
      <c r="Q45" s="541"/>
      <c r="R45" s="541"/>
      <c r="S45" s="541"/>
      <c r="T45" s="541"/>
      <c r="U45" s="541"/>
      <c r="V45" s="541"/>
    </row>
    <row r="46" spans="3:22" ht="21.75" customHeight="1">
      <c r="C46" s="1246" t="s">
        <v>435</v>
      </c>
      <c r="D46" s="1246"/>
      <c r="E46" s="1246"/>
      <c r="F46" s="1246"/>
      <c r="G46" s="1246"/>
      <c r="H46" s="1246"/>
      <c r="I46" s="1246"/>
      <c r="J46" s="1246"/>
      <c r="K46" s="1246"/>
      <c r="L46" s="1246"/>
      <c r="M46" s="1246"/>
      <c r="N46" s="1246"/>
      <c r="O46" s="1246"/>
      <c r="P46" s="541"/>
      <c r="Q46" s="541"/>
      <c r="R46" s="541"/>
      <c r="S46" s="541"/>
      <c r="T46" s="541"/>
      <c r="U46" s="541"/>
      <c r="V46" s="541"/>
    </row>
    <row r="47" ht="3.75" customHeight="1"/>
    <row r="48" ht="5.25" customHeight="1"/>
    <row r="49" ht="5.25" customHeight="1"/>
    <row r="50" spans="1:14" ht="13.5">
      <c r="A50" s="542" t="s">
        <v>427</v>
      </c>
      <c r="C50" s="1236" t="str">
        <f>'打込'!F83</f>
        <v>令和1年5月1日</v>
      </c>
      <c r="D50" s="1236"/>
      <c r="E50" s="1236"/>
      <c r="F50" s="1236"/>
      <c r="G50" s="1236"/>
      <c r="H50" s="1236"/>
      <c r="I50" s="1236"/>
      <c r="J50" s="663"/>
      <c r="K50" s="663"/>
      <c r="L50" s="663"/>
      <c r="M50" s="663"/>
      <c r="N50" s="663"/>
    </row>
  </sheetData>
  <sheetProtection password="C7CF" sheet="1" objects="1" scenarios="1"/>
  <mergeCells count="75">
    <mergeCell ref="A1:AH1"/>
    <mergeCell ref="L4:P4"/>
    <mergeCell ref="AE27:AH27"/>
    <mergeCell ref="N12:S12"/>
    <mergeCell ref="N2:Z2"/>
    <mergeCell ref="AE9:AF9"/>
    <mergeCell ref="W4:Z4"/>
    <mergeCell ref="AA4:AC4"/>
    <mergeCell ref="AD4:AH4"/>
    <mergeCell ref="L7:P8"/>
    <mergeCell ref="L5:P6"/>
    <mergeCell ref="AG9:AH9"/>
    <mergeCell ref="L10:AH10"/>
    <mergeCell ref="AD12:AH12"/>
    <mergeCell ref="AA9:AB9"/>
    <mergeCell ref="W9:X9"/>
    <mergeCell ref="W5:Z6"/>
    <mergeCell ref="AG11:AH11"/>
    <mergeCell ref="L11:AF11"/>
    <mergeCell ref="L9:T9"/>
    <mergeCell ref="AE24:AH24"/>
    <mergeCell ref="Y12:AC12"/>
    <mergeCell ref="T12:U12"/>
    <mergeCell ref="Y13:AC13"/>
    <mergeCell ref="AE20:AH20"/>
    <mergeCell ref="W13:X13"/>
    <mergeCell ref="AE22:AH22"/>
    <mergeCell ref="AE16:AH16"/>
    <mergeCell ref="AE17:AH17"/>
    <mergeCell ref="AE18:AH18"/>
    <mergeCell ref="H42:L43"/>
    <mergeCell ref="L12:M12"/>
    <mergeCell ref="T13:V13"/>
    <mergeCell ref="Q43:Y43"/>
    <mergeCell ref="M42:O42"/>
    <mergeCell ref="M41:O41"/>
    <mergeCell ref="C39:M39"/>
    <mergeCell ref="Q42:AH42"/>
    <mergeCell ref="AE15:AH15"/>
    <mergeCell ref="AE23:AH23"/>
    <mergeCell ref="A4:I4"/>
    <mergeCell ref="C10:I10"/>
    <mergeCell ref="C11:I11"/>
    <mergeCell ref="C12:I12"/>
    <mergeCell ref="C9:I9"/>
    <mergeCell ref="A5:I6"/>
    <mergeCell ref="A9:A13"/>
    <mergeCell ref="A7:I8"/>
    <mergeCell ref="C13:I13"/>
    <mergeCell ref="A31:A37"/>
    <mergeCell ref="AE21:AH21"/>
    <mergeCell ref="C32:AH37"/>
    <mergeCell ref="C15:AB29"/>
    <mergeCell ref="AE29:AH29"/>
    <mergeCell ref="AE25:AH25"/>
    <mergeCell ref="AE26:AH26"/>
    <mergeCell ref="AE28:AH28"/>
    <mergeCell ref="A14:A30"/>
    <mergeCell ref="AE19:AH19"/>
    <mergeCell ref="AA5:AH6"/>
    <mergeCell ref="R4:U4"/>
    <mergeCell ref="R5:U6"/>
    <mergeCell ref="W7:AC8"/>
    <mergeCell ref="AD7:AF8"/>
    <mergeCell ref="AG7:AH8"/>
    <mergeCell ref="C50:I50"/>
    <mergeCell ref="R7:U7"/>
    <mergeCell ref="R8:U8"/>
    <mergeCell ref="Q41:U41"/>
    <mergeCell ref="L13:M13"/>
    <mergeCell ref="N13:Q13"/>
    <mergeCell ref="R13:S13"/>
    <mergeCell ref="C46:O46"/>
    <mergeCell ref="C45:O45"/>
    <mergeCell ref="M43:O43"/>
  </mergeCells>
  <dataValidations count="1">
    <dataValidation allowBlank="1" showInputMessage="1" showErrorMessage="1" imeMode="hiragana" sqref="AD4:AH4"/>
  </dataValidations>
  <printOptions/>
  <pageMargins left="0.5905511811023623" right="0.42" top="0.43" bottom="0.25" header="0.4" footer="0.19"/>
  <pageSetup fitToHeight="1" fitToWidth="1" orientation="portrait" paperSize="9" scale="99" r:id="rId4"/>
  <drawing r:id="rId3"/>
  <legacyDrawing r:id="rId2"/>
</worksheet>
</file>

<file path=xl/worksheets/sheet5.xml><?xml version="1.0" encoding="utf-8"?>
<worksheet xmlns="http://schemas.openxmlformats.org/spreadsheetml/2006/main" xmlns:r="http://schemas.openxmlformats.org/officeDocument/2006/relationships">
  <sheetPr codeName="Sheet9">
    <pageSetUpPr fitToPage="1"/>
  </sheetPr>
  <dimension ref="A1:O33"/>
  <sheetViews>
    <sheetView showGridLines="0" zoomScalePageLayoutView="0" workbookViewId="0" topLeftCell="A1">
      <selection activeCell="K23" sqref="K23:O23"/>
    </sheetView>
  </sheetViews>
  <sheetFormatPr defaultColWidth="9.00390625" defaultRowHeight="13.5"/>
  <cols>
    <col min="1" max="1" width="2.50390625" style="575" customWidth="1"/>
    <col min="2" max="2" width="4.50390625" style="575" customWidth="1"/>
    <col min="3" max="7" width="2.875" style="575" customWidth="1"/>
    <col min="8" max="8" width="3.00390625" style="575" customWidth="1"/>
    <col min="9" max="9" width="8.625" style="575" customWidth="1"/>
    <col min="10" max="10" width="8.25390625" style="575" customWidth="1"/>
    <col min="11" max="11" width="6.125" style="575" customWidth="1"/>
    <col min="12" max="12" width="8.50390625" style="575" customWidth="1"/>
    <col min="13" max="13" width="5.50390625" style="575" customWidth="1"/>
    <col min="14" max="14" width="8.75390625" style="575" customWidth="1"/>
    <col min="15" max="15" width="14.375" style="575" customWidth="1"/>
    <col min="16" max="16" width="0.74609375" style="575" customWidth="1"/>
    <col min="17" max="16384" width="9.00390625" style="575" customWidth="1"/>
  </cols>
  <sheetData>
    <row r="1" spans="1:12" s="574" customFormat="1" ht="47.25" customHeight="1">
      <c r="A1" s="572"/>
      <c r="B1" s="572"/>
      <c r="C1" s="572"/>
      <c r="D1" s="572"/>
      <c r="E1" s="572"/>
      <c r="F1" s="572"/>
      <c r="G1" s="572"/>
      <c r="H1" s="572"/>
      <c r="I1" s="572"/>
      <c r="J1" s="572"/>
      <c r="K1" s="573"/>
      <c r="L1" s="573"/>
    </row>
    <row r="2" spans="2:15" ht="96.75" customHeight="1">
      <c r="B2" s="576"/>
      <c r="C2" s="576"/>
      <c r="D2" s="576"/>
      <c r="E2" s="576"/>
      <c r="F2" s="576"/>
      <c r="G2" s="576"/>
      <c r="H2" s="576"/>
      <c r="I2" s="1327" t="s">
        <v>325</v>
      </c>
      <c r="J2" s="1327"/>
      <c r="K2" s="1327"/>
      <c r="L2" s="1327"/>
      <c r="M2" s="1327"/>
      <c r="N2" s="576"/>
      <c r="O2" s="576"/>
    </row>
    <row r="3" spans="1:15" ht="36" customHeight="1">
      <c r="A3" s="577"/>
      <c r="B3" s="577"/>
      <c r="C3" s="577"/>
      <c r="D3" s="577"/>
      <c r="E3" s="577"/>
      <c r="F3" s="577"/>
      <c r="G3" s="577"/>
      <c r="H3" s="577"/>
      <c r="I3" s="577"/>
      <c r="J3" s="577"/>
      <c r="K3" s="577"/>
      <c r="L3" s="577"/>
      <c r="M3" s="577"/>
      <c r="N3" s="577"/>
      <c r="O3" s="577"/>
    </row>
    <row r="4" spans="2:15" ht="15" customHeight="1">
      <c r="B4" s="578" t="s">
        <v>370</v>
      </c>
      <c r="I4" s="578" t="s">
        <v>321</v>
      </c>
      <c r="O4" s="579" t="s">
        <v>322</v>
      </c>
    </row>
    <row r="5" spans="1:15" s="583" customFormat="1" ht="21" customHeight="1">
      <c r="A5" s="580"/>
      <c r="B5" s="1337">
        <f>'打込'!D32</f>
        <v>0</v>
      </c>
      <c r="C5" s="1337"/>
      <c r="D5" s="1337"/>
      <c r="E5" s="1337"/>
      <c r="F5" s="1337"/>
      <c r="G5" s="1337"/>
      <c r="H5" s="667"/>
      <c r="I5" s="1330">
        <f>'打込'!D36</f>
        <v>0</v>
      </c>
      <c r="J5" s="1330"/>
      <c r="K5" s="1330"/>
      <c r="L5" s="1330"/>
      <c r="M5" s="1330"/>
      <c r="N5" s="582" t="s">
        <v>323</v>
      </c>
      <c r="O5" s="581">
        <f>'打込'!D23</f>
        <v>0</v>
      </c>
    </row>
    <row r="6" spans="1:15" s="586" customFormat="1" ht="15" customHeight="1">
      <c r="A6" s="584"/>
      <c r="B6" s="585"/>
      <c r="C6" s="585"/>
      <c r="D6" s="585"/>
      <c r="E6" s="585"/>
      <c r="F6" s="585"/>
      <c r="G6" s="579" t="s">
        <v>324</v>
      </c>
      <c r="H6" s="585"/>
      <c r="I6" s="585"/>
      <c r="K6" s="585"/>
      <c r="L6" s="587"/>
      <c r="M6" s="588"/>
      <c r="N6" s="589"/>
      <c r="O6" s="589"/>
    </row>
    <row r="7" spans="1:15" s="583" customFormat="1" ht="21" customHeight="1">
      <c r="A7" s="1328" t="s">
        <v>132</v>
      </c>
      <c r="B7" s="1328"/>
      <c r="C7" s="1328"/>
      <c r="D7" s="1328"/>
      <c r="E7" s="1328"/>
      <c r="F7" s="1328"/>
      <c r="G7" s="1330">
        <f>'打込'!D19</f>
        <v>0</v>
      </c>
      <c r="H7" s="1330"/>
      <c r="I7" s="1330"/>
      <c r="J7" s="1328" t="s">
        <v>133</v>
      </c>
      <c r="K7" s="1328"/>
      <c r="L7" s="1328"/>
      <c r="M7" s="1328"/>
      <c r="N7" s="1328"/>
      <c r="O7" s="1328"/>
    </row>
    <row r="8" spans="1:15" s="583" customFormat="1" ht="36" customHeight="1">
      <c r="A8" s="1329" t="s">
        <v>134</v>
      </c>
      <c r="B8" s="1329"/>
      <c r="C8" s="1329"/>
      <c r="D8" s="1329"/>
      <c r="E8" s="1329"/>
      <c r="F8" s="1329"/>
      <c r="G8" s="1329"/>
      <c r="H8" s="1329"/>
      <c r="I8" s="1329"/>
      <c r="J8" s="1329"/>
      <c r="K8" s="1329"/>
      <c r="L8" s="1329"/>
      <c r="M8" s="1329"/>
      <c r="N8" s="1329"/>
      <c r="O8" s="1329"/>
    </row>
    <row r="9" spans="1:15" s="583" customFormat="1" ht="36.75" customHeight="1">
      <c r="A9" s="1329" t="s">
        <v>135</v>
      </c>
      <c r="B9" s="1329"/>
      <c r="C9" s="1329"/>
      <c r="D9" s="1329"/>
      <c r="E9" s="1329"/>
      <c r="F9" s="1329"/>
      <c r="G9" s="1329"/>
      <c r="H9" s="1329"/>
      <c r="I9" s="1329"/>
      <c r="J9" s="1329"/>
      <c r="K9" s="1329"/>
      <c r="L9" s="1329"/>
      <c r="M9" s="1329"/>
      <c r="N9" s="1329"/>
      <c r="O9" s="1329"/>
    </row>
    <row r="10" spans="1:15" s="583" customFormat="1" ht="36.75" customHeight="1">
      <c r="A10" s="1329" t="s">
        <v>136</v>
      </c>
      <c r="B10" s="1329"/>
      <c r="C10" s="1329"/>
      <c r="D10" s="1329"/>
      <c r="E10" s="1329"/>
      <c r="F10" s="1329"/>
      <c r="G10" s="1329"/>
      <c r="H10" s="1329"/>
      <c r="I10" s="1329"/>
      <c r="J10" s="1329"/>
      <c r="K10" s="1329"/>
      <c r="L10" s="1329"/>
      <c r="M10" s="1329"/>
      <c r="N10" s="1329"/>
      <c r="O10" s="1329"/>
    </row>
    <row r="11" spans="1:15" s="583" customFormat="1" ht="36.75" customHeight="1">
      <c r="A11" s="1328" t="s">
        <v>137</v>
      </c>
      <c r="B11" s="1328"/>
      <c r="C11" s="1328"/>
      <c r="D11" s="1328"/>
      <c r="E11" s="1328"/>
      <c r="F11" s="1328"/>
      <c r="G11" s="1328"/>
      <c r="H11" s="1328"/>
      <c r="I11" s="1328"/>
      <c r="J11" s="1328"/>
      <c r="K11" s="1328"/>
      <c r="L11" s="1328"/>
      <c r="M11" s="590"/>
      <c r="N11" s="590" t="s">
        <v>419</v>
      </c>
      <c r="O11" s="590"/>
    </row>
    <row r="12" spans="1:15" s="586" customFormat="1" ht="12.75" customHeight="1">
      <c r="A12" s="1332"/>
      <c r="B12" s="1332"/>
      <c r="C12" s="1332"/>
      <c r="D12" s="1332"/>
      <c r="E12" s="1332"/>
      <c r="F12" s="1332"/>
      <c r="G12" s="1332"/>
      <c r="H12" s="1332"/>
      <c r="I12" s="1332"/>
      <c r="J12" s="1332"/>
      <c r="K12" s="1332"/>
      <c r="L12" s="1332"/>
      <c r="M12" s="1332"/>
      <c r="N12" s="1332"/>
      <c r="O12" s="1332"/>
    </row>
    <row r="13" spans="1:15" s="583" customFormat="1" ht="20.25" customHeight="1">
      <c r="A13" s="1328" t="s">
        <v>196</v>
      </c>
      <c r="B13" s="1328"/>
      <c r="C13" s="1328"/>
      <c r="D13" s="1328"/>
      <c r="E13" s="1328"/>
      <c r="F13" s="1328"/>
      <c r="G13" s="1328"/>
      <c r="H13" s="1328"/>
      <c r="I13" s="1328"/>
      <c r="J13" s="1328"/>
      <c r="K13" s="1328"/>
      <c r="L13" s="1328"/>
      <c r="M13" s="1328"/>
      <c r="N13" s="1328"/>
      <c r="O13" s="1328"/>
    </row>
    <row r="14" spans="1:15" s="583" customFormat="1" ht="25.5" customHeight="1">
      <c r="A14" s="1328" t="s">
        <v>197</v>
      </c>
      <c r="B14" s="1328"/>
      <c r="C14" s="1328"/>
      <c r="D14" s="1328"/>
      <c r="E14" s="1328"/>
      <c r="F14" s="1328"/>
      <c r="G14" s="1328"/>
      <c r="H14" s="1328"/>
      <c r="I14" s="1328"/>
      <c r="J14" s="1328"/>
      <c r="K14" s="1328"/>
      <c r="L14" s="1328"/>
      <c r="M14" s="1328"/>
      <c r="N14" s="1328"/>
      <c r="O14" s="1328"/>
    </row>
    <row r="15" spans="1:15" s="574" customFormat="1" ht="30.75" customHeight="1">
      <c r="A15" s="1336" t="s">
        <v>138</v>
      </c>
      <c r="B15" s="1336"/>
      <c r="C15" s="1336"/>
      <c r="D15" s="1336"/>
      <c r="E15" s="1336"/>
      <c r="F15" s="1336"/>
      <c r="G15" s="1336"/>
      <c r="H15" s="1336"/>
      <c r="I15" s="1336"/>
      <c r="J15" s="1336"/>
      <c r="K15" s="1336"/>
      <c r="L15" s="1336"/>
      <c r="M15" s="1336"/>
      <c r="N15" s="1336"/>
      <c r="O15" s="1336"/>
    </row>
    <row r="16" spans="1:15" s="574" customFormat="1" ht="28.5" customHeight="1">
      <c r="A16" s="1328" t="s">
        <v>139</v>
      </c>
      <c r="B16" s="1328"/>
      <c r="C16" s="1328"/>
      <c r="D16" s="1328"/>
      <c r="E16" s="1328"/>
      <c r="F16" s="1328"/>
      <c r="G16" s="1328"/>
      <c r="H16" s="1328"/>
      <c r="I16" s="1328"/>
      <c r="J16" s="1328"/>
      <c r="K16" s="1328"/>
      <c r="L16" s="1328"/>
      <c r="M16" s="1328"/>
      <c r="N16" s="1328"/>
      <c r="O16" s="1328"/>
    </row>
    <row r="17" spans="1:15" s="574" customFormat="1" ht="28.5" customHeight="1">
      <c r="A17" s="1336" t="s">
        <v>140</v>
      </c>
      <c r="B17" s="1336"/>
      <c r="C17" s="1336"/>
      <c r="D17" s="1336"/>
      <c r="E17" s="1336"/>
      <c r="F17" s="1336"/>
      <c r="G17" s="1336"/>
      <c r="H17" s="1336"/>
      <c r="I17" s="1336"/>
      <c r="J17" s="1336"/>
      <c r="K17" s="1336"/>
      <c r="L17" s="1336"/>
      <c r="M17" s="1336"/>
      <c r="N17" s="1336"/>
      <c r="O17" s="1336"/>
    </row>
    <row r="18" spans="1:15" s="574" customFormat="1" ht="30.75" customHeight="1">
      <c r="A18" s="582"/>
      <c r="B18" s="582"/>
      <c r="C18" s="582"/>
      <c r="D18" s="582"/>
      <c r="E18" s="582"/>
      <c r="F18" s="582"/>
      <c r="G18" s="582"/>
      <c r="H18" s="582"/>
      <c r="I18" s="582"/>
      <c r="J18" s="582"/>
      <c r="K18" s="582"/>
      <c r="L18" s="582"/>
      <c r="M18" s="582"/>
      <c r="N18" s="582"/>
      <c r="O18" s="582"/>
    </row>
    <row r="19" spans="1:15" s="574" customFormat="1" ht="30.75" customHeight="1">
      <c r="A19" s="1329" t="s">
        <v>141</v>
      </c>
      <c r="B19" s="1329"/>
      <c r="C19" s="1329"/>
      <c r="D19" s="1329"/>
      <c r="E19" s="1329"/>
      <c r="F19" s="1329"/>
      <c r="G19" s="1329"/>
      <c r="H19" s="1329"/>
      <c r="I19" s="1329"/>
      <c r="J19" s="1329"/>
      <c r="K19" s="1329"/>
      <c r="L19" s="1329"/>
      <c r="M19" s="1329"/>
      <c r="N19" s="1329"/>
      <c r="O19" s="1329"/>
    </row>
    <row r="20" s="574" customFormat="1" ht="30.75" customHeight="1">
      <c r="A20" s="574" t="s">
        <v>142</v>
      </c>
    </row>
    <row r="21" spans="1:15" s="574" customFormat="1" ht="13.5" customHeight="1">
      <c r="A21" s="582"/>
      <c r="B21" s="582"/>
      <c r="C21" s="582"/>
      <c r="D21" s="582"/>
      <c r="E21" s="582"/>
      <c r="F21" s="582"/>
      <c r="G21" s="582"/>
      <c r="H21" s="582"/>
      <c r="I21" s="582"/>
      <c r="J21" s="582"/>
      <c r="K21" s="582"/>
      <c r="L21" s="582"/>
      <c r="M21" s="582"/>
      <c r="O21" s="591"/>
    </row>
    <row r="22" spans="1:13" s="574" customFormat="1" ht="23.25" customHeight="1">
      <c r="A22" s="582"/>
      <c r="B22" s="1333">
        <f>'打込'!D10</f>
        <v>0</v>
      </c>
      <c r="C22" s="1333"/>
      <c r="D22" s="1333"/>
      <c r="E22" s="1333"/>
      <c r="F22" s="1333"/>
      <c r="G22" s="1333"/>
      <c r="H22" s="1333"/>
      <c r="I22" s="582"/>
      <c r="J22" s="582"/>
      <c r="K22" s="582"/>
      <c r="L22" s="582"/>
      <c r="M22" s="582"/>
    </row>
    <row r="23" spans="1:15" s="574" customFormat="1" ht="27" customHeight="1">
      <c r="A23" s="582"/>
      <c r="B23" s="582"/>
      <c r="C23" s="582"/>
      <c r="D23" s="582"/>
      <c r="E23" s="582"/>
      <c r="F23" s="582"/>
      <c r="G23" s="582"/>
      <c r="H23" s="582"/>
      <c r="I23" s="582"/>
      <c r="J23" s="592" t="s">
        <v>143</v>
      </c>
      <c r="K23" s="1331">
        <f>'打込'!D14</f>
        <v>0</v>
      </c>
      <c r="L23" s="1331"/>
      <c r="M23" s="1331"/>
      <c r="N23" s="1331"/>
      <c r="O23" s="1331"/>
    </row>
    <row r="24" spans="1:15" s="574" customFormat="1" ht="27" customHeight="1">
      <c r="A24" s="582"/>
      <c r="B24" s="582"/>
      <c r="C24" s="582"/>
      <c r="D24" s="582"/>
      <c r="E24" s="582"/>
      <c r="F24" s="582"/>
      <c r="G24" s="582"/>
      <c r="H24" s="582"/>
      <c r="I24" s="582"/>
      <c r="J24" s="593" t="s">
        <v>144</v>
      </c>
      <c r="K24" s="1335"/>
      <c r="L24" s="1335"/>
      <c r="M24" s="1335"/>
      <c r="N24" s="670" t="s">
        <v>284</v>
      </c>
      <c r="O24" s="594"/>
    </row>
    <row r="25" spans="1:13" s="574" customFormat="1" ht="21.75" customHeight="1">
      <c r="A25" s="582"/>
      <c r="B25" s="582"/>
      <c r="C25" s="582"/>
      <c r="D25" s="582"/>
      <c r="E25" s="582"/>
      <c r="F25" s="582"/>
      <c r="G25" s="582"/>
      <c r="H25" s="582"/>
      <c r="I25" s="582"/>
      <c r="J25" s="582"/>
      <c r="K25" s="582"/>
      <c r="L25" s="582"/>
      <c r="M25" s="582"/>
    </row>
    <row r="26" spans="2:13" s="574" customFormat="1" ht="27" customHeight="1">
      <c r="B26" s="580"/>
      <c r="C26" s="590" t="s">
        <v>145</v>
      </c>
      <c r="D26" s="580"/>
      <c r="E26" s="580"/>
      <c r="F26" s="580"/>
      <c r="G26" s="580"/>
      <c r="H26" s="580"/>
      <c r="I26" s="580"/>
      <c r="J26" s="582"/>
      <c r="K26" s="582"/>
      <c r="L26" s="582"/>
      <c r="M26" s="582"/>
    </row>
    <row r="27" spans="2:13" s="574" customFormat="1" ht="25.5" customHeight="1">
      <c r="B27" s="580"/>
      <c r="C27" s="590" t="s">
        <v>436</v>
      </c>
      <c r="D27" s="580"/>
      <c r="E27" s="580"/>
      <c r="F27" s="580"/>
      <c r="G27" s="580"/>
      <c r="H27" s="580"/>
      <c r="I27" s="580"/>
      <c r="J27" s="582"/>
      <c r="K27" s="582"/>
      <c r="L27" s="582"/>
      <c r="M27" s="582"/>
    </row>
    <row r="28" s="574" customFormat="1" ht="21.75" customHeight="1"/>
    <row r="33" spans="1:6" ht="13.5">
      <c r="A33" s="682" t="s">
        <v>427</v>
      </c>
      <c r="C33" s="1334" t="str">
        <f>'打込'!F83</f>
        <v>令和1年5月1日</v>
      </c>
      <c r="D33" s="1334"/>
      <c r="E33" s="1334"/>
      <c r="F33" s="1334"/>
    </row>
  </sheetData>
  <sheetProtection password="C7CF" sheet="1" objects="1" scenarios="1"/>
  <mergeCells count="21">
    <mergeCell ref="G7:I7"/>
    <mergeCell ref="B5:G5"/>
    <mergeCell ref="A17:O17"/>
    <mergeCell ref="A8:O8"/>
    <mergeCell ref="A14:O14"/>
    <mergeCell ref="C33:F33"/>
    <mergeCell ref="K24:M24"/>
    <mergeCell ref="A9:O9"/>
    <mergeCell ref="A15:O15"/>
    <mergeCell ref="A10:O10"/>
    <mergeCell ref="A11:L11"/>
    <mergeCell ref="I2:M2"/>
    <mergeCell ref="A13:O13"/>
    <mergeCell ref="A7:F7"/>
    <mergeCell ref="A19:O19"/>
    <mergeCell ref="I5:M5"/>
    <mergeCell ref="K23:O23"/>
    <mergeCell ref="J7:O7"/>
    <mergeCell ref="A12:O12"/>
    <mergeCell ref="B22:H22"/>
    <mergeCell ref="A16:O16"/>
  </mergeCells>
  <printOptions horizontalCentered="1"/>
  <pageMargins left="0.71" right="0.37" top="0.8" bottom="0.23" header="0.5118110236220472" footer="0.21"/>
  <pageSetup fitToHeight="1" fitToWidth="1" horizontalDpi="300" verticalDpi="300" orientation="portrait" paperSize="9" scale="98"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AB42"/>
  <sheetViews>
    <sheetView showGridLines="0" zoomScalePageLayoutView="0" workbookViewId="0" topLeftCell="A1">
      <selection activeCell="N23" sqref="N23"/>
    </sheetView>
  </sheetViews>
  <sheetFormatPr defaultColWidth="4.50390625" defaultRowHeight="21.75" customHeight="1"/>
  <cols>
    <col min="1" max="1" width="2.25390625" style="136" customWidth="1"/>
    <col min="2" max="23" width="3.50390625" style="136" customWidth="1"/>
    <col min="24" max="24" width="4.50390625" style="136" customWidth="1"/>
    <col min="25" max="25" width="5.125" style="136" customWidth="1"/>
    <col min="26" max="16384" width="4.50390625" style="136" customWidth="1"/>
  </cols>
  <sheetData>
    <row r="1" spans="1:28" ht="17.25" customHeight="1">
      <c r="A1" s="236"/>
      <c r="B1" s="237" t="str">
        <f>'誓約 例'!B1</f>
        <v>誓約書の連帯保証人欄の
署名者</v>
      </c>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8"/>
    </row>
    <row r="2" spans="1:28" s="18" customFormat="1" ht="17.25" customHeight="1">
      <c r="A2" s="239"/>
      <c r="B2" s="20" t="str">
        <f>'誓約 例'!B2</f>
        <v>①自賠責保険の範囲内、
少額で治療費等が求償可能な場合・・・・
誓約書の連帯保証人欄に相手方の自賠責保険会社</v>
      </c>
      <c r="C2" s="20"/>
      <c r="D2" s="20"/>
      <c r="E2" s="20"/>
      <c r="F2" s="20"/>
      <c r="G2" s="20"/>
      <c r="H2" s="20"/>
      <c r="I2" s="20"/>
      <c r="J2" s="20"/>
      <c r="K2" s="20"/>
      <c r="L2" s="20"/>
      <c r="M2" s="20"/>
      <c r="N2" s="20"/>
      <c r="O2" s="20"/>
      <c r="P2" s="20"/>
      <c r="Q2" s="20"/>
      <c r="R2" s="20"/>
      <c r="S2" s="20"/>
      <c r="T2" s="20"/>
      <c r="U2" s="20"/>
      <c r="V2" s="20"/>
      <c r="W2" s="20"/>
      <c r="X2" s="20"/>
      <c r="Y2" s="20"/>
      <c r="Z2" s="20"/>
      <c r="AA2" s="20"/>
      <c r="AB2" s="37"/>
    </row>
    <row r="3" spans="1:28" s="18" customFormat="1" ht="17.25" customHeight="1">
      <c r="A3" s="239"/>
      <c r="B3" s="20" t="str">
        <f>'誓約 例'!B3</f>
        <v>②自賠責保険の範囲外、
多額で治療費等の求償が必要な場合・・・
誓約書の連帯保証人欄に相手方の任意保険会社</v>
      </c>
      <c r="C3" s="20"/>
      <c r="D3" s="20"/>
      <c r="E3" s="20"/>
      <c r="F3" s="20"/>
      <c r="G3" s="20"/>
      <c r="H3" s="20"/>
      <c r="I3" s="20"/>
      <c r="J3" s="20"/>
      <c r="K3" s="20"/>
      <c r="L3" s="20"/>
      <c r="M3" s="20"/>
      <c r="N3" s="20"/>
      <c r="O3" s="20"/>
      <c r="P3" s="20"/>
      <c r="Q3" s="20"/>
      <c r="R3" s="20"/>
      <c r="S3" s="20"/>
      <c r="T3" s="20"/>
      <c r="U3" s="20"/>
      <c r="V3" s="20"/>
      <c r="W3" s="20"/>
      <c r="X3" s="20"/>
      <c r="Y3" s="20"/>
      <c r="Z3" s="20"/>
      <c r="AA3" s="20"/>
      <c r="AB3" s="37"/>
    </row>
    <row r="4" spans="1:28" s="18" customFormat="1" ht="17.25" customHeight="1">
      <c r="A4" s="240"/>
      <c r="B4" s="28" t="str">
        <f>'誓約 例'!B4</f>
        <v>③保険未加入の場合、　
保険未加入のため加害者が自弁の場合・・
誓約書の連帯保証人欄に加害者の親族等の保証人</v>
      </c>
      <c r="C4" s="28"/>
      <c r="D4" s="28"/>
      <c r="E4" s="28"/>
      <c r="F4" s="28"/>
      <c r="G4" s="28"/>
      <c r="H4" s="28"/>
      <c r="I4" s="28"/>
      <c r="J4" s="28"/>
      <c r="K4" s="28"/>
      <c r="L4" s="28"/>
      <c r="M4" s="28"/>
      <c r="N4" s="28"/>
      <c r="O4" s="28"/>
      <c r="P4" s="28"/>
      <c r="Q4" s="28"/>
      <c r="R4" s="28"/>
      <c r="S4" s="28"/>
      <c r="T4" s="28"/>
      <c r="U4" s="28"/>
      <c r="V4" s="28"/>
      <c r="W4" s="28"/>
      <c r="X4" s="28"/>
      <c r="Y4" s="28"/>
      <c r="Z4" s="28"/>
      <c r="AA4" s="28"/>
      <c r="AB4" s="108"/>
    </row>
    <row r="5" ht="9.75" customHeight="1"/>
    <row r="6" spans="1:19" ht="9.75" customHeight="1">
      <c r="A6" s="148"/>
      <c r="B6" s="148"/>
      <c r="C6" s="148"/>
      <c r="D6" s="148"/>
      <c r="E6" s="148"/>
      <c r="F6" s="148"/>
      <c r="G6" s="148"/>
      <c r="H6" s="148"/>
      <c r="J6" s="148"/>
      <c r="K6" s="148"/>
      <c r="L6" s="148"/>
      <c r="M6" s="148"/>
      <c r="N6" s="148"/>
      <c r="O6" s="148"/>
      <c r="P6" s="148"/>
      <c r="Q6" s="148"/>
      <c r="R6" s="148"/>
      <c r="S6" s="148"/>
    </row>
    <row r="7" ht="21.75" customHeight="1">
      <c r="B7" s="136" t="s">
        <v>148</v>
      </c>
    </row>
    <row r="8" spans="3:8" ht="21.75" customHeight="1">
      <c r="C8" s="655" t="s">
        <v>31</v>
      </c>
      <c r="D8" s="1338" t="s">
        <v>437</v>
      </c>
      <c r="E8" s="1338"/>
      <c r="F8" s="1338"/>
      <c r="G8" s="1338"/>
      <c r="H8" s="655" t="s">
        <v>149</v>
      </c>
    </row>
    <row r="9" spans="1:24" ht="21.75" customHeight="1">
      <c r="A9" s="148"/>
      <c r="B9" s="148"/>
      <c r="C9" s="148"/>
      <c r="D9" s="148"/>
      <c r="E9" s="148"/>
      <c r="F9" s="148"/>
      <c r="G9" s="148"/>
      <c r="H9" s="148"/>
      <c r="I9" s="148"/>
      <c r="J9" s="148"/>
      <c r="K9" s="148"/>
      <c r="R9" s="148"/>
      <c r="S9" s="148"/>
      <c r="T9" s="148"/>
      <c r="U9" s="148"/>
      <c r="V9" s="148"/>
      <c r="W9" s="148"/>
      <c r="X9" s="148"/>
    </row>
    <row r="10" spans="1:24" ht="21.75" customHeight="1">
      <c r="A10" s="148"/>
      <c r="B10" s="148"/>
      <c r="C10" s="148"/>
      <c r="D10" s="148"/>
      <c r="E10" s="148"/>
      <c r="F10" s="148"/>
      <c r="G10" s="148"/>
      <c r="H10" s="148"/>
      <c r="I10" s="148"/>
      <c r="Q10" s="148"/>
      <c r="R10" s="148"/>
      <c r="S10" s="148"/>
      <c r="T10" s="148"/>
      <c r="U10" s="148"/>
      <c r="V10" s="148"/>
      <c r="W10" s="148"/>
      <c r="X10" s="148"/>
    </row>
    <row r="11" spans="10:15" ht="21.75" customHeight="1">
      <c r="J11" s="1342" t="s">
        <v>150</v>
      </c>
      <c r="K11" s="1342"/>
      <c r="L11" s="1342"/>
      <c r="M11" s="1342"/>
      <c r="N11" s="1342"/>
      <c r="O11" s="1342"/>
    </row>
    <row r="12" spans="8:13" ht="24">
      <c r="H12" s="149"/>
      <c r="I12" s="149"/>
      <c r="J12" s="149"/>
      <c r="K12" s="149"/>
      <c r="L12" s="149"/>
      <c r="M12" s="149"/>
    </row>
    <row r="13" spans="8:13" ht="24">
      <c r="H13" s="149"/>
      <c r="I13" s="149"/>
      <c r="J13" s="149"/>
      <c r="K13" s="149"/>
      <c r="L13" s="149"/>
      <c r="M13" s="149"/>
    </row>
    <row r="14" spans="2:23" ht="21.75" customHeight="1">
      <c r="B14" s="244" t="s">
        <v>370</v>
      </c>
      <c r="C14" s="244"/>
      <c r="D14" s="244"/>
      <c r="E14" s="244"/>
      <c r="F14" s="244"/>
      <c r="G14" s="244"/>
      <c r="H14" s="244" t="s">
        <v>369</v>
      </c>
      <c r="I14" s="244"/>
      <c r="J14" s="244"/>
      <c r="K14" s="244"/>
      <c r="L14" s="244"/>
      <c r="M14" s="244"/>
      <c r="N14" s="244"/>
      <c r="O14" s="244"/>
      <c r="P14" s="244"/>
      <c r="Q14" s="244"/>
      <c r="R14" s="244"/>
      <c r="S14" s="244"/>
      <c r="T14" s="244"/>
      <c r="U14" s="244" t="s">
        <v>368</v>
      </c>
      <c r="V14" s="244"/>
      <c r="W14" s="244"/>
    </row>
    <row r="15" spans="1:24" ht="24" customHeight="1">
      <c r="A15" s="220"/>
      <c r="B15" s="1339"/>
      <c r="C15" s="1339"/>
      <c r="D15" s="1339"/>
      <c r="E15" s="1339"/>
      <c r="F15" s="1339"/>
      <c r="G15" s="148" t="s">
        <v>151</v>
      </c>
      <c r="H15" s="1343"/>
      <c r="I15" s="1343"/>
      <c r="J15" s="1343"/>
      <c r="K15" s="1343"/>
      <c r="L15" s="1345" t="s">
        <v>326</v>
      </c>
      <c r="M15" s="1345"/>
      <c r="N15" s="1345"/>
      <c r="O15" s="1345"/>
      <c r="P15" s="1345"/>
      <c r="Q15" s="1345"/>
      <c r="R15" s="1345"/>
      <c r="S15" s="1345"/>
      <c r="T15" s="1345"/>
      <c r="U15" s="1344"/>
      <c r="V15" s="1344"/>
      <c r="W15" s="1344"/>
      <c r="X15" s="1344"/>
    </row>
    <row r="16" spans="1:20" ht="24" customHeight="1">
      <c r="A16" s="220" t="s">
        <v>328</v>
      </c>
      <c r="B16" s="202"/>
      <c r="C16" s="202"/>
      <c r="D16" s="202"/>
      <c r="E16" s="202"/>
      <c r="H16" s="220"/>
      <c r="I16" s="220"/>
      <c r="J16" s="220"/>
      <c r="K16" s="220"/>
      <c r="L16" s="220"/>
      <c r="M16" s="220"/>
      <c r="N16" s="220"/>
      <c r="O16" s="220"/>
      <c r="P16" s="220"/>
      <c r="Q16" s="220"/>
      <c r="R16" s="220"/>
      <c r="S16" s="220"/>
      <c r="T16" s="201"/>
    </row>
    <row r="17" spans="1:20" ht="24" customHeight="1">
      <c r="A17" s="220" t="s">
        <v>327</v>
      </c>
      <c r="B17" s="220"/>
      <c r="C17" s="220"/>
      <c r="D17" s="220"/>
      <c r="E17" s="220"/>
      <c r="F17" s="220"/>
      <c r="G17" s="220"/>
      <c r="H17" s="220"/>
      <c r="I17" s="220"/>
      <c r="J17" s="220"/>
      <c r="K17" s="220"/>
      <c r="L17" s="220"/>
      <c r="M17" s="220"/>
      <c r="N17" s="220"/>
      <c r="O17" s="220"/>
      <c r="P17" s="220"/>
      <c r="Q17" s="220"/>
      <c r="R17" s="220"/>
      <c r="S17" s="220"/>
      <c r="T17" s="201"/>
    </row>
    <row r="18" spans="1:24" ht="24" customHeight="1">
      <c r="A18" s="220"/>
      <c r="B18" s="220" t="s">
        <v>329</v>
      </c>
      <c r="C18" s="220"/>
      <c r="D18" s="220"/>
      <c r="E18" s="220"/>
      <c r="F18" s="220"/>
      <c r="G18" s="220"/>
      <c r="H18" s="220"/>
      <c r="I18" s="220"/>
      <c r="J18" s="220"/>
      <c r="K18" s="220"/>
      <c r="L18" s="220"/>
      <c r="M18" s="220"/>
      <c r="N18" s="220"/>
      <c r="O18" s="220"/>
      <c r="P18" s="220"/>
      <c r="Q18" s="220"/>
      <c r="R18" s="220"/>
      <c r="S18" s="220"/>
      <c r="T18" s="220"/>
      <c r="U18" s="220"/>
      <c r="V18" s="220"/>
      <c r="W18" s="220"/>
      <c r="X18" s="220"/>
    </row>
    <row r="19" spans="1:24" ht="24" customHeight="1">
      <c r="A19" s="220" t="s">
        <v>330</v>
      </c>
      <c r="B19" s="220"/>
      <c r="C19" s="220"/>
      <c r="D19" s="220"/>
      <c r="E19" s="220"/>
      <c r="F19" s="220"/>
      <c r="G19" s="220"/>
      <c r="H19" s="220"/>
      <c r="I19" s="220"/>
      <c r="J19" s="220"/>
      <c r="K19" s="220"/>
      <c r="L19" s="220"/>
      <c r="M19" s="220"/>
      <c r="N19" s="220"/>
      <c r="O19" s="220"/>
      <c r="P19" s="220"/>
      <c r="Q19" s="220"/>
      <c r="R19" s="220"/>
      <c r="S19" s="220"/>
      <c r="T19" s="220"/>
      <c r="U19" s="220"/>
      <c r="V19" s="220"/>
      <c r="W19" s="220"/>
      <c r="X19" s="220"/>
    </row>
    <row r="20" spans="1:24" ht="24" customHeight="1">
      <c r="A20" s="220" t="s">
        <v>332</v>
      </c>
      <c r="B20" s="220"/>
      <c r="C20" s="220"/>
      <c r="D20" s="220"/>
      <c r="E20" s="220"/>
      <c r="F20" s="220"/>
      <c r="G20" s="220"/>
      <c r="H20" s="220"/>
      <c r="I20" s="220"/>
      <c r="J20" s="220"/>
      <c r="K20" s="220"/>
      <c r="L20" s="220"/>
      <c r="M20" s="220"/>
      <c r="N20" s="220"/>
      <c r="O20" s="220"/>
      <c r="P20" s="220"/>
      <c r="Q20" s="220"/>
      <c r="R20" s="220"/>
      <c r="S20" s="220"/>
      <c r="T20" s="220"/>
      <c r="U20" s="220"/>
      <c r="V20" s="220"/>
      <c r="W20" s="220"/>
      <c r="X20" s="220"/>
    </row>
    <row r="21" spans="1:24" ht="24" customHeight="1">
      <c r="A21" s="220" t="s">
        <v>331</v>
      </c>
      <c r="B21" s="220"/>
      <c r="C21" s="220"/>
      <c r="D21" s="220"/>
      <c r="E21" s="220"/>
      <c r="F21" s="220"/>
      <c r="G21" s="220"/>
      <c r="H21" s="220"/>
      <c r="I21" s="220"/>
      <c r="J21" s="220"/>
      <c r="K21" s="220"/>
      <c r="L21" s="220"/>
      <c r="M21" s="220"/>
      <c r="N21" s="220"/>
      <c r="O21" s="220"/>
      <c r="P21" s="220"/>
      <c r="Q21" s="220"/>
      <c r="R21" s="220"/>
      <c r="S21" s="220"/>
      <c r="T21" s="220"/>
      <c r="U21" s="220"/>
      <c r="V21" s="220"/>
      <c r="W21" s="220"/>
      <c r="X21" s="220"/>
    </row>
    <row r="25" spans="1:8" ht="21.75" customHeight="1">
      <c r="A25" s="1346" t="s">
        <v>438</v>
      </c>
      <c r="B25" s="1346"/>
      <c r="C25" s="266"/>
      <c r="D25" s="136" t="s">
        <v>23</v>
      </c>
      <c r="E25" s="266"/>
      <c r="F25" s="136" t="s">
        <v>24</v>
      </c>
      <c r="G25" s="266"/>
      <c r="H25" s="136" t="s">
        <v>25</v>
      </c>
    </row>
    <row r="26" spans="3:9" ht="21.75" customHeight="1">
      <c r="C26" s="223"/>
      <c r="D26" s="146"/>
      <c r="E26" s="219"/>
      <c r="F26" s="146"/>
      <c r="G26" s="219"/>
      <c r="H26" s="146"/>
      <c r="I26" s="219"/>
    </row>
    <row r="27" ht="21.75" customHeight="1">
      <c r="Q27" s="136" t="s">
        <v>333</v>
      </c>
    </row>
    <row r="28" spans="2:21" ht="21.75" customHeight="1">
      <c r="B28" s="1340" t="s">
        <v>13</v>
      </c>
      <c r="C28" s="1340"/>
      <c r="D28" s="1340"/>
      <c r="E28" s="1340"/>
      <c r="G28" s="150" t="s">
        <v>143</v>
      </c>
      <c r="H28" s="150"/>
      <c r="I28" s="1341"/>
      <c r="J28" s="1341"/>
      <c r="K28" s="1341"/>
      <c r="L28" s="1341"/>
      <c r="M28" s="1341"/>
      <c r="N28" s="1341"/>
      <c r="O28" s="1341"/>
      <c r="P28" s="1341"/>
      <c r="Q28" s="1341"/>
      <c r="R28" s="1341"/>
      <c r="S28" s="1341"/>
      <c r="T28" s="1341"/>
      <c r="U28" s="1341"/>
    </row>
    <row r="29" ht="21.75" customHeight="1">
      <c r="M29" s="151"/>
    </row>
    <row r="30" spans="7:15" ht="21.75" customHeight="1">
      <c r="G30" s="150" t="s">
        <v>144</v>
      </c>
      <c r="H30" s="150"/>
      <c r="I30" s="1341"/>
      <c r="J30" s="1341"/>
      <c r="K30" s="1341"/>
      <c r="L30" s="1341"/>
      <c r="M30" s="1341"/>
      <c r="N30" s="1341"/>
      <c r="O30" s="235" t="s">
        <v>284</v>
      </c>
    </row>
    <row r="31" ht="21.75" customHeight="1">
      <c r="R31" s="127">
        <f>IF('打込'!D76="","","（相手方の保険会社）")</f>
      </c>
    </row>
    <row r="32" spans="2:21" ht="21.75" customHeight="1">
      <c r="B32" s="1340" t="s">
        <v>152</v>
      </c>
      <c r="C32" s="1340"/>
      <c r="D32" s="1340"/>
      <c r="E32" s="1340"/>
      <c r="G32" s="150" t="s">
        <v>143</v>
      </c>
      <c r="H32" s="150"/>
      <c r="I32" s="1341"/>
      <c r="J32" s="1341"/>
      <c r="K32" s="1341"/>
      <c r="L32" s="1341"/>
      <c r="M32" s="1341"/>
      <c r="N32" s="1341"/>
      <c r="O32" s="1341"/>
      <c r="P32" s="1341"/>
      <c r="Q32" s="1341"/>
      <c r="R32" s="1341"/>
      <c r="S32" s="1341"/>
      <c r="T32" s="1341"/>
      <c r="U32" s="1341"/>
    </row>
    <row r="33" spans="9:21" ht="21.75" customHeight="1">
      <c r="I33" s="215"/>
      <c r="J33" s="215"/>
      <c r="K33" s="215"/>
      <c r="L33" s="215"/>
      <c r="M33" s="215"/>
      <c r="N33" s="215"/>
      <c r="O33" s="215"/>
      <c r="P33" s="215"/>
      <c r="Q33" s="215"/>
      <c r="R33" s="215"/>
      <c r="S33" s="215"/>
      <c r="T33" s="215"/>
      <c r="U33" s="215"/>
    </row>
    <row r="34" spans="7:21" ht="21.75" customHeight="1">
      <c r="G34" s="150" t="s">
        <v>144</v>
      </c>
      <c r="H34" s="150"/>
      <c r="I34" s="1341"/>
      <c r="J34" s="1341"/>
      <c r="K34" s="1341"/>
      <c r="L34" s="1341"/>
      <c r="M34" s="1341"/>
      <c r="N34" s="1341"/>
      <c r="O34" s="1348" t="str">
        <f>IF('誓約書'!R31="","印","会社　印")</f>
        <v>印</v>
      </c>
      <c r="P34" s="1348"/>
      <c r="Q34" s="226"/>
      <c r="R34" s="127">
        <f>IF('誓約書'!R31="","","（相手方の保険会社の印）")</f>
      </c>
      <c r="S34" s="215"/>
      <c r="T34" s="215"/>
      <c r="U34" s="215"/>
    </row>
    <row r="35" spans="3:21" ht="14.25" customHeight="1">
      <c r="C35" s="215"/>
      <c r="D35" s="215"/>
      <c r="E35" s="215"/>
      <c r="F35" s="215"/>
      <c r="G35" s="215"/>
      <c r="H35" s="215"/>
      <c r="I35" s="215"/>
      <c r="J35" s="215"/>
      <c r="K35" s="215"/>
      <c r="L35" s="215"/>
      <c r="M35" s="215"/>
      <c r="N35" s="215"/>
      <c r="O35" s="215"/>
      <c r="P35" s="226"/>
      <c r="Q35" s="226"/>
      <c r="S35" s="215"/>
      <c r="T35" s="215"/>
      <c r="U35" s="215"/>
    </row>
    <row r="36" spans="3:21" ht="21.75" customHeight="1">
      <c r="C36" s="215"/>
      <c r="D36" s="215"/>
      <c r="E36" s="215"/>
      <c r="F36" s="215"/>
      <c r="G36" s="215"/>
      <c r="H36" s="215"/>
      <c r="I36" s="215"/>
      <c r="J36" s="215"/>
      <c r="K36" s="215"/>
      <c r="L36" s="215"/>
      <c r="M36" s="215"/>
      <c r="N36" s="215"/>
      <c r="O36" s="215"/>
      <c r="P36" s="215"/>
      <c r="Q36" s="215"/>
      <c r="R36" s="215"/>
      <c r="S36" s="215"/>
      <c r="T36" s="215"/>
      <c r="U36" s="215"/>
    </row>
    <row r="37" spans="3:14" ht="21.75" customHeight="1">
      <c r="C37" s="215"/>
      <c r="D37" s="215"/>
      <c r="E37" s="215"/>
      <c r="F37" s="215"/>
      <c r="G37" s="215"/>
      <c r="H37" s="215"/>
      <c r="I37" s="215"/>
      <c r="J37" s="215"/>
      <c r="K37" s="215"/>
      <c r="L37" s="215"/>
      <c r="M37" s="215"/>
      <c r="N37" s="215"/>
    </row>
    <row r="38" spans="3:14" ht="21.75" customHeight="1">
      <c r="C38" s="215"/>
      <c r="D38" s="215"/>
      <c r="E38" s="215"/>
      <c r="F38" s="215"/>
      <c r="G38" s="215"/>
      <c r="H38" s="215"/>
      <c r="I38" s="215"/>
      <c r="J38" s="215"/>
      <c r="K38" s="215"/>
      <c r="L38" s="215"/>
      <c r="M38" s="215"/>
      <c r="N38" s="215"/>
    </row>
    <row r="39" spans="3:14" ht="21.75" customHeight="1">
      <c r="C39" s="215"/>
      <c r="D39" s="215"/>
      <c r="E39" s="215"/>
      <c r="F39" s="215"/>
      <c r="G39" s="215"/>
      <c r="H39" s="215"/>
      <c r="I39" s="215"/>
      <c r="J39" s="215"/>
      <c r="K39" s="215"/>
      <c r="L39" s="215"/>
      <c r="M39" s="215"/>
      <c r="N39" s="215"/>
    </row>
    <row r="40" ht="38.25" customHeight="1"/>
    <row r="41" ht="40.5" customHeight="1"/>
    <row r="42" spans="19:25" ht="21.75" customHeight="1">
      <c r="S42" s="221"/>
      <c r="T42" s="221"/>
      <c r="V42" s="222" t="s">
        <v>318</v>
      </c>
      <c r="W42" s="1347" t="str">
        <f>'打込'!F83</f>
        <v>令和1年5月1日</v>
      </c>
      <c r="X42" s="1347"/>
      <c r="Y42" s="1347"/>
    </row>
  </sheetData>
  <sheetProtection password="C7C1" sheet="1" objects="1" scenarios="1"/>
  <mergeCells count="15">
    <mergeCell ref="W42:Y42"/>
    <mergeCell ref="B32:E32"/>
    <mergeCell ref="I32:U32"/>
    <mergeCell ref="I30:N30"/>
    <mergeCell ref="I34:N34"/>
    <mergeCell ref="O34:P34"/>
    <mergeCell ref="D8:G8"/>
    <mergeCell ref="B15:F15"/>
    <mergeCell ref="B28:E28"/>
    <mergeCell ref="I28:U28"/>
    <mergeCell ref="J11:O11"/>
    <mergeCell ref="H15:K15"/>
    <mergeCell ref="U15:X15"/>
    <mergeCell ref="L15:T15"/>
    <mergeCell ref="A25:B25"/>
  </mergeCells>
  <printOptions/>
  <pageMargins left="0.87" right="0.53" top="1" bottom="0.47" header="0.512" footer="0.39"/>
  <pageSetup fitToHeight="1" fitToWidth="1"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codeName="Sheet4">
    <pageSetUpPr fitToPage="1"/>
  </sheetPr>
  <dimension ref="A1:GQ117"/>
  <sheetViews>
    <sheetView showGridLines="0" zoomScalePageLayoutView="0" workbookViewId="0" topLeftCell="A1">
      <selection activeCell="EO16" sqref="EO16"/>
    </sheetView>
  </sheetViews>
  <sheetFormatPr defaultColWidth="9.00390625" defaultRowHeight="13.5"/>
  <cols>
    <col min="1" max="1" width="2.125" style="393" customWidth="1"/>
    <col min="2" max="4" width="0.875" style="393" customWidth="1"/>
    <col min="5" max="5" width="1.00390625" style="393" customWidth="1"/>
    <col min="6" max="16" width="0.875" style="393" customWidth="1"/>
    <col min="17" max="17" width="1.625" style="393" customWidth="1"/>
    <col min="18" max="21" width="0.875" style="393" customWidth="1"/>
    <col min="22" max="22" width="1.12109375" style="393" customWidth="1"/>
    <col min="23" max="29" width="0.875" style="393" customWidth="1"/>
    <col min="30" max="30" width="1.12109375" style="393" customWidth="1"/>
    <col min="31" max="32" width="0.875" style="393" customWidth="1"/>
    <col min="33" max="33" width="1.625" style="393" customWidth="1"/>
    <col min="34" max="37" width="0.875" style="393" customWidth="1"/>
    <col min="38" max="39" width="1.37890625" style="393" customWidth="1"/>
    <col min="40" max="47" width="0.875" style="393" customWidth="1"/>
    <col min="48" max="48" width="0.74609375" style="393" customWidth="1"/>
    <col min="49" max="49" width="0.5" style="393" customWidth="1"/>
    <col min="50" max="50" width="0.875" style="393" customWidth="1"/>
    <col min="51" max="51" width="1.37890625" style="393" customWidth="1"/>
    <col min="52" max="52" width="0.875" style="393" customWidth="1"/>
    <col min="53" max="53" width="1.25" style="393" customWidth="1"/>
    <col min="54" max="54" width="1.37890625" style="393" customWidth="1"/>
    <col min="55" max="55" width="0.875" style="393" customWidth="1"/>
    <col min="56" max="56" width="0.74609375" style="393" customWidth="1"/>
    <col min="57" max="57" width="1.25" style="393" customWidth="1"/>
    <col min="58" max="78" width="0.875" style="393" customWidth="1"/>
    <col min="79" max="79" width="0.6171875" style="393" customWidth="1"/>
    <col min="80" max="89" width="0.875" style="393" customWidth="1"/>
    <col min="90" max="90" width="0.74609375" style="393" customWidth="1"/>
    <col min="91" max="101" width="0.875" style="393" customWidth="1"/>
    <col min="102" max="102" width="1.4921875" style="393" customWidth="1"/>
    <col min="103" max="109" width="0.875" style="393" customWidth="1"/>
    <col min="110" max="110" width="0.12890625" style="393" customWidth="1"/>
    <col min="111" max="195" width="0.875" style="393" customWidth="1"/>
    <col min="196" max="16384" width="9.00390625" style="393" customWidth="1"/>
  </cols>
  <sheetData>
    <row r="1" spans="1:108" ht="17.25" customHeight="1" thickBot="1">
      <c r="A1" s="1365" t="s">
        <v>341</v>
      </c>
      <c r="B1" s="1366"/>
      <c r="C1" s="1366"/>
      <c r="D1" s="1366"/>
      <c r="E1" s="1366"/>
      <c r="F1" s="1366"/>
      <c r="G1" s="1366"/>
      <c r="H1" s="1366"/>
      <c r="I1" s="1366"/>
      <c r="J1" s="1366"/>
      <c r="K1" s="1366"/>
      <c r="L1" s="1366"/>
      <c r="M1" s="1366"/>
      <c r="N1" s="1366"/>
      <c r="O1" s="1366"/>
      <c r="P1" s="1366"/>
      <c r="Q1" s="1366"/>
      <c r="R1" s="1366"/>
      <c r="S1" s="1366"/>
      <c r="T1" s="1366"/>
      <c r="U1" s="1366"/>
      <c r="V1" s="1366"/>
      <c r="W1" s="1366"/>
      <c r="X1" s="1366"/>
      <c r="Y1" s="1366"/>
      <c r="Z1" s="1366"/>
      <c r="AA1" s="1366"/>
      <c r="AB1" s="1366"/>
      <c r="AC1" s="1366"/>
      <c r="AD1" s="1366"/>
      <c r="AE1" s="1366"/>
      <c r="AF1" s="1366"/>
      <c r="AG1" s="1366"/>
      <c r="AH1" s="1366"/>
      <c r="AI1" s="1366"/>
      <c r="AJ1" s="1366"/>
      <c r="AK1" s="1366"/>
      <c r="AL1" s="1366"/>
      <c r="AM1" s="1366"/>
      <c r="AN1" s="1366"/>
      <c r="AO1" s="1366"/>
      <c r="AP1" s="1366"/>
      <c r="AQ1" s="1366"/>
      <c r="AR1" s="1366"/>
      <c r="AS1" s="1366"/>
      <c r="AT1" s="1366"/>
      <c r="AU1" s="1366"/>
      <c r="AV1" s="1366"/>
      <c r="AW1" s="1366"/>
      <c r="AX1" s="1366"/>
      <c r="AY1" s="1366"/>
      <c r="AZ1" s="1366"/>
      <c r="BA1" s="1366"/>
      <c r="BB1" s="1366"/>
      <c r="BC1" s="1366"/>
      <c r="BD1" s="1366"/>
      <c r="BE1" s="1366"/>
      <c r="BF1" s="1366"/>
      <c r="BG1" s="1366"/>
      <c r="BH1" s="1366"/>
      <c r="BI1" s="1366"/>
      <c r="BJ1" s="1366"/>
      <c r="BK1" s="1366"/>
      <c r="BL1" s="1366"/>
      <c r="BM1" s="1366"/>
      <c r="BN1" s="1366"/>
      <c r="BO1" s="1366"/>
      <c r="BP1" s="1366"/>
      <c r="BQ1" s="1366"/>
      <c r="BR1" s="1366"/>
      <c r="BS1" s="1366"/>
      <c r="BT1" s="1366"/>
      <c r="BU1" s="1366"/>
      <c r="BV1" s="391"/>
      <c r="BW1" s="391"/>
      <c r="BX1" s="391"/>
      <c r="BY1" s="391"/>
      <c r="BZ1" s="391"/>
      <c r="CA1" s="391"/>
      <c r="CB1" s="391"/>
      <c r="CC1" s="391"/>
      <c r="CD1" s="391"/>
      <c r="CE1" s="391"/>
      <c r="CF1" s="391"/>
      <c r="CG1" s="391"/>
      <c r="CH1" s="391"/>
      <c r="CI1" s="391"/>
      <c r="CJ1" s="391"/>
      <c r="CK1" s="391"/>
      <c r="CL1" s="391"/>
      <c r="CM1" s="391"/>
      <c r="CN1" s="391"/>
      <c r="CO1" s="391"/>
      <c r="CP1" s="391"/>
      <c r="CQ1" s="391"/>
      <c r="CR1" s="391"/>
      <c r="CS1" s="391"/>
      <c r="CT1" s="391"/>
      <c r="CU1" s="391"/>
      <c r="CV1" s="391"/>
      <c r="CW1" s="391"/>
      <c r="CX1" s="391"/>
      <c r="CY1" s="391"/>
      <c r="CZ1" s="391"/>
      <c r="DA1" s="391"/>
      <c r="DB1" s="391"/>
      <c r="DC1" s="391"/>
      <c r="DD1" s="392"/>
    </row>
    <row r="2" spans="2:109" ht="22.5" customHeight="1">
      <c r="B2" s="394"/>
      <c r="C2" s="394"/>
      <c r="D2" s="394"/>
      <c r="E2" s="394"/>
      <c r="F2" s="394"/>
      <c r="G2" s="394"/>
      <c r="H2" s="394"/>
      <c r="I2" s="394"/>
      <c r="J2" s="394"/>
      <c r="K2" s="394"/>
      <c r="L2" s="394"/>
      <c r="M2" s="394"/>
      <c r="N2" s="394"/>
      <c r="O2" s="394"/>
      <c r="P2" s="394"/>
      <c r="Q2" s="394"/>
      <c r="R2" s="394"/>
      <c r="S2" s="394"/>
      <c r="T2" s="394"/>
      <c r="U2" s="394"/>
      <c r="V2" s="394"/>
      <c r="W2" s="394"/>
      <c r="X2" s="394"/>
      <c r="Y2" s="394"/>
      <c r="Z2" s="394"/>
      <c r="AA2" s="1388" t="s">
        <v>386</v>
      </c>
      <c r="AB2" s="1388"/>
      <c r="AC2" s="1388"/>
      <c r="AD2" s="1388"/>
      <c r="AE2" s="1388"/>
      <c r="AF2" s="1388"/>
      <c r="AG2" s="1388"/>
      <c r="AH2" s="1388"/>
      <c r="AI2" s="1388"/>
      <c r="AJ2" s="1388"/>
      <c r="AK2" s="1388"/>
      <c r="AL2" s="1388"/>
      <c r="AM2" s="1388"/>
      <c r="AN2" s="1388"/>
      <c r="AO2" s="1388"/>
      <c r="AP2" s="1388"/>
      <c r="AQ2" s="1388"/>
      <c r="AR2" s="1388"/>
      <c r="AS2" s="1388"/>
      <c r="AT2" s="1388"/>
      <c r="AU2" s="1388"/>
      <c r="AV2" s="1388"/>
      <c r="AW2" s="1388"/>
      <c r="AX2" s="1388"/>
      <c r="AY2" s="1388"/>
      <c r="AZ2" s="1388"/>
      <c r="BA2" s="1388"/>
      <c r="BB2" s="1388"/>
      <c r="BC2" s="1388"/>
      <c r="BD2" s="1388"/>
      <c r="BE2" s="1388"/>
      <c r="BF2" s="1388"/>
      <c r="BG2" s="1388"/>
      <c r="BH2" s="1388"/>
      <c r="BI2" s="1388"/>
      <c r="BJ2" s="1388"/>
      <c r="BK2" s="1388"/>
      <c r="BL2" s="1388"/>
      <c r="BM2" s="1388"/>
      <c r="BN2" s="1388"/>
      <c r="BO2" s="1388"/>
      <c r="BP2" s="1388"/>
      <c r="BQ2" s="1388"/>
      <c r="BR2" s="1388"/>
      <c r="BS2" s="1388"/>
      <c r="BT2" s="1388"/>
      <c r="BU2" s="1388"/>
      <c r="BV2" s="1388"/>
      <c r="BW2" s="1388"/>
      <c r="BX2" s="1388"/>
      <c r="BY2" s="1388"/>
      <c r="BZ2" s="1388"/>
      <c r="CA2" s="1388"/>
      <c r="CB2" s="1388"/>
      <c r="CC2" s="1388"/>
      <c r="CD2" s="1388"/>
      <c r="CE2" s="1388"/>
      <c r="CF2" s="1388"/>
      <c r="CG2" s="1388"/>
      <c r="CH2" s="1388"/>
      <c r="CI2" s="1388"/>
      <c r="CJ2" s="394"/>
      <c r="CK2" s="394"/>
      <c r="CL2" s="394"/>
      <c r="CM2" s="394"/>
      <c r="CN2" s="394"/>
      <c r="CO2" s="394"/>
      <c r="CP2" s="394"/>
      <c r="CQ2" s="394"/>
      <c r="CR2" s="394"/>
      <c r="CS2" s="394"/>
      <c r="CT2" s="394"/>
      <c r="CU2" s="394"/>
      <c r="CV2" s="394"/>
      <c r="CW2" s="394"/>
      <c r="CX2" s="394"/>
      <c r="CY2" s="394"/>
      <c r="CZ2" s="394"/>
      <c r="DA2" s="394"/>
      <c r="DB2" s="394"/>
      <c r="DC2" s="394"/>
      <c r="DD2" s="394"/>
      <c r="DE2" s="394"/>
    </row>
    <row r="3" spans="1:63" ht="14.25" customHeight="1">
      <c r="A3" s="395"/>
      <c r="B3" s="395"/>
      <c r="C3" s="395"/>
      <c r="D3" s="395"/>
      <c r="E3" s="395"/>
      <c r="F3" s="395"/>
      <c r="G3" s="395"/>
      <c r="H3" s="395"/>
      <c r="I3" s="395"/>
      <c r="J3" s="395"/>
      <c r="K3" s="395"/>
      <c r="L3" s="395"/>
      <c r="M3" s="395"/>
      <c r="N3" s="395"/>
      <c r="O3" s="395"/>
      <c r="Z3" s="396"/>
      <c r="AA3" s="396"/>
      <c r="BK3" s="397"/>
    </row>
    <row r="4" spans="1:108" ht="18.75" customHeight="1">
      <c r="A4" s="395"/>
      <c r="B4" s="395"/>
      <c r="C4" s="395"/>
      <c r="D4" s="395"/>
      <c r="E4" s="395"/>
      <c r="F4" s="395"/>
      <c r="G4" s="395"/>
      <c r="H4" s="395"/>
      <c r="I4" s="395"/>
      <c r="J4" s="395"/>
      <c r="K4" s="395"/>
      <c r="L4" s="395"/>
      <c r="M4" s="395"/>
      <c r="N4" s="395"/>
      <c r="O4" s="395"/>
      <c r="Z4" s="396"/>
      <c r="AA4" s="396"/>
      <c r="BK4" s="397"/>
      <c r="BZ4" s="398"/>
      <c r="CA4" s="1373">
        <f>'打込'!D9</f>
        <v>0</v>
      </c>
      <c r="CB4" s="1373"/>
      <c r="CC4" s="1373"/>
      <c r="CD4" s="1373"/>
      <c r="CE4" s="1373"/>
      <c r="CF4" s="1373"/>
      <c r="CG4" s="1373"/>
      <c r="CH4" s="1373"/>
      <c r="CI4" s="1373"/>
      <c r="CJ4" s="1373"/>
      <c r="CK4" s="1373"/>
      <c r="CL4" s="1373"/>
      <c r="CM4" s="1373"/>
      <c r="CN4" s="1373"/>
      <c r="CO4" s="1373"/>
      <c r="CP4" s="1373"/>
      <c r="CQ4" s="1373"/>
      <c r="CR4" s="1373" t="s">
        <v>434</v>
      </c>
      <c r="CS4" s="1373"/>
      <c r="CT4" s="1373"/>
      <c r="CU4" s="1373"/>
      <c r="CV4" s="1373"/>
      <c r="CW4" s="1373"/>
      <c r="CX4" s="1373"/>
      <c r="CY4" s="1373"/>
      <c r="CZ4" s="1373"/>
      <c r="DA4" s="1373"/>
      <c r="DB4" s="1373"/>
      <c r="DC4" s="1373"/>
      <c r="DD4" s="1373"/>
    </row>
    <row r="5" spans="1:63" ht="5.25" customHeight="1">
      <c r="A5" s="395"/>
      <c r="B5" s="395"/>
      <c r="C5" s="395"/>
      <c r="D5" s="395"/>
      <c r="E5" s="395"/>
      <c r="F5" s="395"/>
      <c r="G5" s="395"/>
      <c r="H5" s="395"/>
      <c r="I5" s="395"/>
      <c r="J5" s="395"/>
      <c r="K5" s="395"/>
      <c r="L5" s="395"/>
      <c r="M5" s="395"/>
      <c r="N5" s="395"/>
      <c r="O5" s="395"/>
      <c r="Z5" s="396"/>
      <c r="AA5" s="396"/>
      <c r="BK5" s="397"/>
    </row>
    <row r="6" spans="1:108" ht="21" customHeight="1">
      <c r="A6" s="399"/>
      <c r="B6" s="399"/>
      <c r="C6" s="399"/>
      <c r="D6" s="1517" t="s">
        <v>31</v>
      </c>
      <c r="E6" s="1391"/>
      <c r="F6" s="1391"/>
      <c r="G6" s="1391"/>
      <c r="H6" s="1391"/>
      <c r="I6" s="1391"/>
      <c r="J6" s="1391"/>
      <c r="K6" s="1391"/>
      <c r="L6" s="1391"/>
      <c r="M6" s="1391"/>
      <c r="N6" s="1484" t="s">
        <v>30</v>
      </c>
      <c r="O6" s="1485"/>
      <c r="P6" s="1485"/>
      <c r="Q6" s="1485"/>
      <c r="R6" s="1485"/>
      <c r="S6" s="1485"/>
      <c r="T6" s="1485"/>
      <c r="U6" s="1485"/>
      <c r="V6" s="1486"/>
      <c r="W6" s="1389" t="s">
        <v>32</v>
      </c>
      <c r="X6" s="1390"/>
      <c r="Y6" s="1390"/>
      <c r="Z6" s="1390"/>
      <c r="AA6" s="1390"/>
      <c r="AB6" s="1390"/>
      <c r="AC6" s="1390"/>
      <c r="AD6" s="1390"/>
      <c r="AE6" s="1391"/>
      <c r="AF6" s="1392"/>
      <c r="AG6" s="1390" t="s">
        <v>33</v>
      </c>
      <c r="AH6" s="1391"/>
      <c r="AI6" s="1391"/>
      <c r="AJ6" s="1391"/>
      <c r="AK6" s="1391"/>
      <c r="AL6" s="1391"/>
      <c r="AM6" s="1391"/>
      <c r="AN6" s="1391"/>
      <c r="AO6" s="1407"/>
      <c r="AP6" s="395"/>
      <c r="BT6" s="395"/>
      <c r="BU6" s="395"/>
      <c r="CA6" s="1418" t="str">
        <f>'打込'!F9&amp;"長"</f>
        <v>長</v>
      </c>
      <c r="CB6" s="1375"/>
      <c r="CC6" s="1375"/>
      <c r="CD6" s="1375"/>
      <c r="CE6" s="1375"/>
      <c r="CF6" s="1375"/>
      <c r="CG6" s="1375"/>
      <c r="CH6" s="1375"/>
      <c r="CI6" s="1375"/>
      <c r="CJ6" s="1375"/>
      <c r="CK6" s="1386" t="s">
        <v>287</v>
      </c>
      <c r="CL6" s="1376"/>
      <c r="CM6" s="1376"/>
      <c r="CN6" s="1376"/>
      <c r="CO6" s="1376"/>
      <c r="CP6" s="1376"/>
      <c r="CQ6" s="1376"/>
      <c r="CR6" s="1376"/>
      <c r="CS6" s="1376"/>
      <c r="CT6" s="1387"/>
      <c r="CU6" s="1375" t="s">
        <v>33</v>
      </c>
      <c r="CV6" s="1375"/>
      <c r="CW6" s="1375"/>
      <c r="CX6" s="1375"/>
      <c r="CY6" s="1375"/>
      <c r="CZ6" s="1375"/>
      <c r="DA6" s="1375"/>
      <c r="DB6" s="1375"/>
      <c r="DC6" s="1376"/>
      <c r="DD6" s="1377"/>
    </row>
    <row r="7" spans="1:108" ht="18" customHeight="1">
      <c r="A7" s="399"/>
      <c r="B7" s="399"/>
      <c r="C7" s="399"/>
      <c r="D7" s="1455"/>
      <c r="E7" s="1394"/>
      <c r="F7" s="1394"/>
      <c r="G7" s="1394"/>
      <c r="H7" s="1394"/>
      <c r="I7" s="1394"/>
      <c r="J7" s="1394"/>
      <c r="K7" s="1394"/>
      <c r="L7" s="1394"/>
      <c r="M7" s="1394"/>
      <c r="N7" s="1487"/>
      <c r="O7" s="1488"/>
      <c r="P7" s="1488"/>
      <c r="Q7" s="1488"/>
      <c r="R7" s="1488"/>
      <c r="S7" s="1488"/>
      <c r="T7" s="1488"/>
      <c r="U7" s="1488"/>
      <c r="V7" s="1489"/>
      <c r="W7" s="1393"/>
      <c r="X7" s="1394"/>
      <c r="Y7" s="1394"/>
      <c r="Z7" s="1394"/>
      <c r="AA7" s="1394"/>
      <c r="AB7" s="1394"/>
      <c r="AC7" s="1394"/>
      <c r="AD7" s="1394"/>
      <c r="AE7" s="1394"/>
      <c r="AF7" s="1395"/>
      <c r="AG7" s="1394"/>
      <c r="AH7" s="1394"/>
      <c r="AI7" s="1394"/>
      <c r="AJ7" s="1394"/>
      <c r="AK7" s="1394"/>
      <c r="AL7" s="1394"/>
      <c r="AM7" s="1394"/>
      <c r="AN7" s="1394"/>
      <c r="AO7" s="1405"/>
      <c r="AP7" s="395"/>
      <c r="AQ7" s="395"/>
      <c r="AR7" s="395"/>
      <c r="AS7" s="395"/>
      <c r="AT7" s="395"/>
      <c r="AU7" s="395"/>
      <c r="AV7" s="395"/>
      <c r="AW7" s="395"/>
      <c r="AX7" s="395"/>
      <c r="AY7" s="395"/>
      <c r="AZ7" s="395"/>
      <c r="BA7" s="395"/>
      <c r="BB7" s="395"/>
      <c r="BC7" s="395"/>
      <c r="BD7" s="395"/>
      <c r="BE7" s="395"/>
      <c r="BF7" s="395"/>
      <c r="BG7" s="395"/>
      <c r="BH7" s="395"/>
      <c r="BI7" s="395"/>
      <c r="BJ7" s="395"/>
      <c r="BK7" s="395"/>
      <c r="BL7" s="395"/>
      <c r="BM7" s="395"/>
      <c r="BN7" s="395"/>
      <c r="BO7" s="395"/>
      <c r="BP7" s="395"/>
      <c r="BQ7" s="395"/>
      <c r="BR7" s="395"/>
      <c r="BS7" s="395"/>
      <c r="BT7" s="395"/>
      <c r="BU7" s="395"/>
      <c r="CA7" s="1419" t="s">
        <v>284</v>
      </c>
      <c r="CB7" s="1379"/>
      <c r="CC7" s="1379"/>
      <c r="CD7" s="1379"/>
      <c r="CE7" s="1379"/>
      <c r="CF7" s="1379"/>
      <c r="CG7" s="1379"/>
      <c r="CH7" s="1379"/>
      <c r="CI7" s="1379"/>
      <c r="CJ7" s="1379"/>
      <c r="CK7" s="1378" t="s">
        <v>284</v>
      </c>
      <c r="CL7" s="1379"/>
      <c r="CM7" s="1379"/>
      <c r="CN7" s="1379"/>
      <c r="CO7" s="1379"/>
      <c r="CP7" s="1379"/>
      <c r="CQ7" s="1379"/>
      <c r="CR7" s="1379"/>
      <c r="CS7" s="1379"/>
      <c r="CT7" s="1380"/>
      <c r="CU7" s="1379" t="s">
        <v>284</v>
      </c>
      <c r="CV7" s="1379"/>
      <c r="CW7" s="1379"/>
      <c r="CX7" s="1379"/>
      <c r="CY7" s="1379"/>
      <c r="CZ7" s="1379"/>
      <c r="DA7" s="1379"/>
      <c r="DB7" s="1379"/>
      <c r="DC7" s="1379"/>
      <c r="DD7" s="1384"/>
    </row>
    <row r="8" spans="1:108" ht="12.75" customHeight="1">
      <c r="A8" s="399"/>
      <c r="B8" s="399"/>
      <c r="C8" s="399"/>
      <c r="D8" s="1455"/>
      <c r="E8" s="1394"/>
      <c r="F8" s="1394"/>
      <c r="G8" s="1394"/>
      <c r="H8" s="1394"/>
      <c r="I8" s="1394"/>
      <c r="J8" s="1394"/>
      <c r="K8" s="1394"/>
      <c r="L8" s="1394"/>
      <c r="M8" s="1394"/>
      <c r="N8" s="1490"/>
      <c r="O8" s="1491"/>
      <c r="P8" s="1491"/>
      <c r="Q8" s="1491"/>
      <c r="R8" s="1491"/>
      <c r="S8" s="1491"/>
      <c r="T8" s="1491"/>
      <c r="U8" s="1491"/>
      <c r="V8" s="1492"/>
      <c r="W8" s="1393"/>
      <c r="X8" s="1394"/>
      <c r="Y8" s="1394"/>
      <c r="Z8" s="1394"/>
      <c r="AA8" s="1394"/>
      <c r="AB8" s="1394"/>
      <c r="AC8" s="1394"/>
      <c r="AD8" s="1394"/>
      <c r="AE8" s="1394"/>
      <c r="AF8" s="1395"/>
      <c r="AG8" s="1394"/>
      <c r="AH8" s="1394"/>
      <c r="AI8" s="1394"/>
      <c r="AJ8" s="1394"/>
      <c r="AK8" s="1394"/>
      <c r="AL8" s="1394"/>
      <c r="AM8" s="1394"/>
      <c r="AN8" s="1394"/>
      <c r="AO8" s="1405"/>
      <c r="AP8" s="395"/>
      <c r="AQ8" s="395"/>
      <c r="AR8" s="395"/>
      <c r="AS8" s="395"/>
      <c r="AT8" s="395"/>
      <c r="AU8" s="395"/>
      <c r="AV8" s="395"/>
      <c r="AW8" s="395"/>
      <c r="AX8" s="395"/>
      <c r="AY8" s="395"/>
      <c r="AZ8" s="395"/>
      <c r="BA8" s="395"/>
      <c r="BB8" s="395"/>
      <c r="BC8" s="395"/>
      <c r="BD8" s="395"/>
      <c r="BE8" s="395"/>
      <c r="BF8" s="395"/>
      <c r="BG8" s="395"/>
      <c r="BH8" s="395"/>
      <c r="BI8" s="395"/>
      <c r="BJ8" s="395"/>
      <c r="BK8" s="395"/>
      <c r="BL8" s="395"/>
      <c r="BM8" s="395"/>
      <c r="BN8" s="395"/>
      <c r="BO8" s="395"/>
      <c r="BP8" s="395"/>
      <c r="BQ8" s="395"/>
      <c r="BR8" s="395"/>
      <c r="BS8" s="395"/>
      <c r="CA8" s="1419"/>
      <c r="CB8" s="1379"/>
      <c r="CC8" s="1379"/>
      <c r="CD8" s="1379"/>
      <c r="CE8" s="1379"/>
      <c r="CF8" s="1379"/>
      <c r="CG8" s="1379"/>
      <c r="CH8" s="1379"/>
      <c r="CI8" s="1379"/>
      <c r="CJ8" s="1379"/>
      <c r="CK8" s="1378"/>
      <c r="CL8" s="1379"/>
      <c r="CM8" s="1379"/>
      <c r="CN8" s="1379"/>
      <c r="CO8" s="1379"/>
      <c r="CP8" s="1379"/>
      <c r="CQ8" s="1379"/>
      <c r="CR8" s="1379"/>
      <c r="CS8" s="1379"/>
      <c r="CT8" s="1380"/>
      <c r="CU8" s="1379"/>
      <c r="CV8" s="1379"/>
      <c r="CW8" s="1379"/>
      <c r="CX8" s="1379"/>
      <c r="CY8" s="1379"/>
      <c r="CZ8" s="1379"/>
      <c r="DA8" s="1379"/>
      <c r="DB8" s="1379"/>
      <c r="DC8" s="1379"/>
      <c r="DD8" s="1384"/>
    </row>
    <row r="9" spans="1:108" ht="9.75" customHeight="1">
      <c r="A9" s="399"/>
      <c r="B9" s="399"/>
      <c r="C9" s="399"/>
      <c r="D9" s="1518"/>
      <c r="E9" s="1397"/>
      <c r="F9" s="1397"/>
      <c r="G9" s="1397"/>
      <c r="H9" s="1397"/>
      <c r="I9" s="1397"/>
      <c r="J9" s="1397"/>
      <c r="K9" s="1397"/>
      <c r="L9" s="1397"/>
      <c r="M9" s="1397"/>
      <c r="N9" s="1490"/>
      <c r="O9" s="1491"/>
      <c r="P9" s="1491"/>
      <c r="Q9" s="1491"/>
      <c r="R9" s="1491"/>
      <c r="S9" s="1491"/>
      <c r="T9" s="1491"/>
      <c r="U9" s="1491"/>
      <c r="V9" s="1492"/>
      <c r="W9" s="1396"/>
      <c r="X9" s="1397"/>
      <c r="Y9" s="1397"/>
      <c r="Z9" s="1397"/>
      <c r="AA9" s="1397"/>
      <c r="AB9" s="1397"/>
      <c r="AC9" s="1397"/>
      <c r="AD9" s="1397"/>
      <c r="AE9" s="1397"/>
      <c r="AF9" s="1398"/>
      <c r="AG9" s="1397"/>
      <c r="AH9" s="1397"/>
      <c r="AI9" s="1397"/>
      <c r="AJ9" s="1397"/>
      <c r="AK9" s="1397"/>
      <c r="AL9" s="1397"/>
      <c r="AM9" s="1397"/>
      <c r="AN9" s="1397"/>
      <c r="AO9" s="1406"/>
      <c r="CA9" s="1420"/>
      <c r="CB9" s="1382"/>
      <c r="CC9" s="1382"/>
      <c r="CD9" s="1382"/>
      <c r="CE9" s="1382"/>
      <c r="CF9" s="1382"/>
      <c r="CG9" s="1382"/>
      <c r="CH9" s="1382"/>
      <c r="CI9" s="1382"/>
      <c r="CJ9" s="1382"/>
      <c r="CK9" s="1381"/>
      <c r="CL9" s="1382"/>
      <c r="CM9" s="1382"/>
      <c r="CN9" s="1382"/>
      <c r="CO9" s="1382"/>
      <c r="CP9" s="1382"/>
      <c r="CQ9" s="1382"/>
      <c r="CR9" s="1382"/>
      <c r="CS9" s="1382"/>
      <c r="CT9" s="1383"/>
      <c r="CU9" s="1382"/>
      <c r="CV9" s="1382"/>
      <c r="CW9" s="1382"/>
      <c r="CX9" s="1382"/>
      <c r="CY9" s="1382"/>
      <c r="CZ9" s="1382"/>
      <c r="DA9" s="1382"/>
      <c r="DB9" s="1382"/>
      <c r="DC9" s="1382"/>
      <c r="DD9" s="1385"/>
    </row>
    <row r="10" spans="1:63" ht="5.25" customHeight="1">
      <c r="A10" s="395"/>
      <c r="B10" s="395"/>
      <c r="C10" s="395"/>
      <c r="D10" s="395"/>
      <c r="E10" s="395"/>
      <c r="F10" s="395"/>
      <c r="G10" s="395"/>
      <c r="H10" s="395"/>
      <c r="I10" s="395"/>
      <c r="J10" s="395"/>
      <c r="K10" s="395"/>
      <c r="L10" s="395"/>
      <c r="M10" s="395"/>
      <c r="N10" s="395"/>
      <c r="O10" s="395"/>
      <c r="Z10" s="396"/>
      <c r="AA10" s="396"/>
      <c r="BK10" s="397"/>
    </row>
    <row r="11" spans="1:109" ht="19.5" customHeight="1">
      <c r="A11" s="405" t="s">
        <v>97</v>
      </c>
      <c r="B11" s="405"/>
      <c r="C11" s="405"/>
      <c r="D11" s="405"/>
      <c r="E11" s="405"/>
      <c r="F11" s="405"/>
      <c r="G11" s="405"/>
      <c r="H11" s="405"/>
      <c r="I11" s="405"/>
      <c r="J11" s="405"/>
      <c r="K11" s="405"/>
      <c r="L11" s="405"/>
      <c r="M11" s="405"/>
      <c r="N11" s="405"/>
      <c r="O11" s="405"/>
      <c r="P11" s="405"/>
      <c r="Q11" s="405"/>
      <c r="R11" s="405"/>
      <c r="S11" s="395"/>
      <c r="T11" s="395"/>
      <c r="U11" s="395"/>
      <c r="V11" s="395"/>
      <c r="W11" s="395"/>
      <c r="X11" s="395"/>
      <c r="Y11" s="395"/>
      <c r="Z11" s="395"/>
      <c r="AA11" s="395"/>
      <c r="AB11" s="395"/>
      <c r="AC11" s="395"/>
      <c r="AD11" s="395"/>
      <c r="AE11" s="395"/>
      <c r="AF11" s="395"/>
      <c r="AG11" s="395"/>
      <c r="AH11" s="395"/>
      <c r="AI11" s="395"/>
      <c r="AJ11" s="395"/>
      <c r="AK11" s="395"/>
      <c r="AL11" s="395"/>
      <c r="AM11" s="395"/>
      <c r="AN11" s="395"/>
      <c r="AO11" s="395"/>
      <c r="AP11" s="395"/>
      <c r="AQ11" s="395"/>
      <c r="AR11" s="395"/>
      <c r="AS11" s="395"/>
      <c r="AT11" s="395"/>
      <c r="AU11" s="395"/>
      <c r="AV11" s="395"/>
      <c r="AW11" s="395"/>
      <c r="AX11" s="395"/>
      <c r="AY11" s="395"/>
      <c r="AZ11" s="395"/>
      <c r="BA11" s="395"/>
      <c r="BB11" s="395"/>
      <c r="BC11" s="395"/>
      <c r="BD11" s="395"/>
      <c r="BE11" s="395"/>
      <c r="BF11" s="395"/>
      <c r="BG11" s="395"/>
      <c r="BH11" s="395"/>
      <c r="BI11" s="395"/>
      <c r="BJ11" s="395"/>
      <c r="BK11" s="395"/>
      <c r="BL11" s="395"/>
      <c r="BM11" s="395"/>
      <c r="BO11" s="395"/>
      <c r="BP11" s="395"/>
      <c r="BW11" s="1116"/>
      <c r="BX11" s="1029"/>
      <c r="BY11" s="1029"/>
      <c r="BZ11" s="1029"/>
      <c r="CA11" s="1029"/>
      <c r="CB11" s="1374">
        <f>'打込'!F10</f>
        <v>40716</v>
      </c>
      <c r="CC11" s="1374"/>
      <c r="CD11" s="1374"/>
      <c r="CE11" s="1374"/>
      <c r="CF11" s="1374"/>
      <c r="CG11" s="1374"/>
      <c r="CH11" s="1374"/>
      <c r="CI11" s="1374"/>
      <c r="CJ11" s="1374"/>
      <c r="CK11" s="1374"/>
      <c r="CL11" s="1374"/>
      <c r="CM11" s="1374"/>
      <c r="CN11" s="1374"/>
      <c r="CO11" s="1374"/>
      <c r="CP11" s="1374"/>
      <c r="CQ11" s="1374"/>
      <c r="CR11" s="1374"/>
      <c r="CS11" s="1374"/>
      <c r="CT11" s="1374"/>
      <c r="CU11" s="1374"/>
      <c r="CV11" s="1374"/>
      <c r="CW11" s="1374"/>
      <c r="CX11" s="1155" t="s">
        <v>264</v>
      </c>
      <c r="CY11" s="1155"/>
      <c r="CZ11" s="1155"/>
      <c r="DA11" s="1155"/>
      <c r="DB11" s="1155"/>
      <c r="DC11" s="1155"/>
      <c r="DD11" s="1155"/>
      <c r="DE11" s="1155"/>
    </row>
    <row r="12" spans="1:113" ht="24.75" customHeight="1">
      <c r="A12" s="1569" t="s">
        <v>102</v>
      </c>
      <c r="B12" s="1570"/>
      <c r="C12" s="1570"/>
      <c r="D12" s="1571"/>
      <c r="E12" s="1496" t="s">
        <v>113</v>
      </c>
      <c r="F12" s="1497"/>
      <c r="G12" s="1497"/>
      <c r="H12" s="1497"/>
      <c r="I12" s="1497"/>
      <c r="J12" s="1497"/>
      <c r="K12" s="1497"/>
      <c r="L12" s="1497"/>
      <c r="M12" s="1497"/>
      <c r="N12" s="1497"/>
      <c r="O12" s="1497"/>
      <c r="P12" s="1498"/>
      <c r="Q12" s="1505" t="s">
        <v>56</v>
      </c>
      <c r="R12" s="1506"/>
      <c r="S12" s="1506"/>
      <c r="T12" s="1507"/>
      <c r="U12" s="1511">
        <f>'打込'!F11</f>
        <v>32</v>
      </c>
      <c r="V12" s="1511"/>
      <c r="W12" s="1511"/>
      <c r="X12" s="1511"/>
      <c r="Y12" s="1511"/>
      <c r="Z12" s="1511"/>
      <c r="AA12" s="1511"/>
      <c r="AB12" s="1511"/>
      <c r="AC12" s="1511"/>
      <c r="AD12" s="1511"/>
      <c r="AE12" s="1511"/>
      <c r="AF12" s="1511"/>
      <c r="AG12" s="1511"/>
      <c r="AH12" s="1415" t="s">
        <v>7</v>
      </c>
      <c r="AI12" s="1416"/>
      <c r="AJ12" s="1416"/>
      <c r="AK12" s="1416"/>
      <c r="AL12" s="1416"/>
      <c r="AM12" s="1416"/>
      <c r="AN12" s="1416"/>
      <c r="AO12" s="1417"/>
      <c r="AP12" s="406"/>
      <c r="AQ12" s="406"/>
      <c r="AR12" s="1372" t="str">
        <f>'打込'!F13</f>
        <v>福通　太郎</v>
      </c>
      <c r="AS12" s="1372"/>
      <c r="AT12" s="1372"/>
      <c r="AU12" s="1372"/>
      <c r="AV12" s="1372"/>
      <c r="AW12" s="1372"/>
      <c r="AX12" s="1372"/>
      <c r="AY12" s="1372"/>
      <c r="AZ12" s="1372"/>
      <c r="BA12" s="1372"/>
      <c r="BB12" s="1372"/>
      <c r="BC12" s="1372"/>
      <c r="BD12" s="1372"/>
      <c r="BE12" s="1372"/>
      <c r="BF12" s="1372"/>
      <c r="BG12" s="1372"/>
      <c r="BH12" s="1372"/>
      <c r="BI12" s="1372"/>
      <c r="BJ12" s="1372"/>
      <c r="BK12" s="1372"/>
      <c r="BL12" s="1372"/>
      <c r="BM12" s="1372"/>
      <c r="BN12" s="1372"/>
      <c r="BO12" s="1372"/>
      <c r="BP12" s="1372"/>
      <c r="BQ12" s="1372"/>
      <c r="BR12" s="1372"/>
      <c r="BS12" s="1372"/>
      <c r="BT12" s="1372"/>
      <c r="BU12" s="1408" t="s">
        <v>101</v>
      </c>
      <c r="BV12" s="1408"/>
      <c r="BW12" s="1408"/>
      <c r="BX12" s="1408"/>
      <c r="BY12" s="1408"/>
      <c r="BZ12" s="1408"/>
      <c r="CA12" s="407"/>
      <c r="CB12" s="407"/>
      <c r="CC12" s="407"/>
      <c r="CD12" s="407"/>
      <c r="CE12" s="407"/>
      <c r="CF12" s="407"/>
      <c r="CG12" s="407"/>
      <c r="CH12" s="407"/>
      <c r="CI12" s="407"/>
      <c r="CJ12" s="407"/>
      <c r="CK12" s="407"/>
      <c r="CL12" s="407"/>
      <c r="CM12" s="407"/>
      <c r="CN12" s="407"/>
      <c r="CO12" s="407"/>
      <c r="CP12" s="407"/>
      <c r="CQ12" s="407"/>
      <c r="CR12" s="407"/>
      <c r="CS12" s="407"/>
      <c r="CT12" s="407"/>
      <c r="CU12" s="407"/>
      <c r="CV12" s="407"/>
      <c r="CW12" s="407"/>
      <c r="CX12" s="407"/>
      <c r="CY12" s="407"/>
      <c r="CZ12" s="407"/>
      <c r="DA12" s="407"/>
      <c r="DB12" s="407"/>
      <c r="DC12" s="407"/>
      <c r="DD12" s="407"/>
      <c r="DE12" s="408"/>
      <c r="DF12" s="395"/>
      <c r="DG12" s="395"/>
      <c r="DH12" s="395"/>
      <c r="DI12" s="395"/>
    </row>
    <row r="13" spans="1:113" ht="9" customHeight="1">
      <c r="A13" s="1572"/>
      <c r="B13" s="1573"/>
      <c r="C13" s="1573"/>
      <c r="D13" s="1574"/>
      <c r="E13" s="1499"/>
      <c r="F13" s="1500"/>
      <c r="G13" s="1500"/>
      <c r="H13" s="1500"/>
      <c r="I13" s="1500"/>
      <c r="J13" s="1500"/>
      <c r="K13" s="1500"/>
      <c r="L13" s="1500"/>
      <c r="M13" s="1500"/>
      <c r="N13" s="1500"/>
      <c r="O13" s="1500"/>
      <c r="P13" s="1501"/>
      <c r="Q13" s="1508"/>
      <c r="R13" s="1509"/>
      <c r="S13" s="1509"/>
      <c r="T13" s="1510"/>
      <c r="U13" s="1512"/>
      <c r="V13" s="1512"/>
      <c r="W13" s="1512"/>
      <c r="X13" s="1512"/>
      <c r="Y13" s="1512"/>
      <c r="Z13" s="1512"/>
      <c r="AA13" s="1512"/>
      <c r="AB13" s="1512"/>
      <c r="AC13" s="1512"/>
      <c r="AD13" s="1512"/>
      <c r="AE13" s="1512"/>
      <c r="AF13" s="1512"/>
      <c r="AG13" s="1512"/>
      <c r="AH13" s="1399" t="s">
        <v>100</v>
      </c>
      <c r="AI13" s="1400"/>
      <c r="AJ13" s="1400"/>
      <c r="AK13" s="1400"/>
      <c r="AL13" s="1400"/>
      <c r="AM13" s="1400"/>
      <c r="AN13" s="1400"/>
      <c r="AO13" s="1401"/>
      <c r="AP13" s="409"/>
      <c r="AQ13" s="409"/>
      <c r="AR13" s="1557">
        <f>'打込'!F15</f>
        <v>1234567</v>
      </c>
      <c r="AS13" s="1557"/>
      <c r="AT13" s="1557"/>
      <c r="AU13" s="1557"/>
      <c r="AV13" s="1557"/>
      <c r="AW13" s="1557"/>
      <c r="AX13" s="1557"/>
      <c r="AY13" s="1557"/>
      <c r="AZ13" s="1557"/>
      <c r="BA13" s="1557"/>
      <c r="BB13" s="1557"/>
      <c r="BC13" s="1557"/>
      <c r="BD13" s="1557"/>
      <c r="BE13" s="1557"/>
      <c r="BF13" s="1557"/>
      <c r="BG13" s="1557"/>
      <c r="BH13" s="1557"/>
      <c r="BI13" s="1557"/>
      <c r="BJ13" s="1557"/>
      <c r="BK13" s="1557"/>
      <c r="BL13" s="409"/>
      <c r="BM13" s="409"/>
      <c r="BN13" s="409"/>
      <c r="BO13" s="409"/>
      <c r="BP13" s="409"/>
      <c r="BQ13" s="409"/>
      <c r="BR13" s="409"/>
      <c r="BS13" s="409"/>
      <c r="BT13" s="409"/>
      <c r="BU13" s="409"/>
      <c r="BV13" s="409"/>
      <c r="BW13" s="409"/>
      <c r="BX13" s="409"/>
      <c r="BY13" s="409"/>
      <c r="BZ13" s="1409" t="s">
        <v>98</v>
      </c>
      <c r="CA13" s="1410"/>
      <c r="CB13" s="1410"/>
      <c r="CC13" s="1411"/>
      <c r="CD13" s="409"/>
      <c r="CE13" s="409"/>
      <c r="CF13" s="1421" t="str">
        <f>'打込'!F16</f>
        <v>03-2222-2222</v>
      </c>
      <c r="CG13" s="1421"/>
      <c r="CH13" s="1421"/>
      <c r="CI13" s="1421"/>
      <c r="CJ13" s="1421"/>
      <c r="CK13" s="1421"/>
      <c r="CL13" s="1421"/>
      <c r="CM13" s="1421"/>
      <c r="CN13" s="1421"/>
      <c r="CO13" s="1421"/>
      <c r="CP13" s="1421"/>
      <c r="CQ13" s="1421"/>
      <c r="CR13" s="1421"/>
      <c r="CS13" s="1421"/>
      <c r="CT13" s="1421"/>
      <c r="CU13" s="1421"/>
      <c r="CV13" s="1421"/>
      <c r="CW13" s="1421"/>
      <c r="CX13" s="1421"/>
      <c r="CY13" s="1421"/>
      <c r="CZ13" s="409"/>
      <c r="DA13" s="409"/>
      <c r="DB13" s="409"/>
      <c r="DC13" s="409"/>
      <c r="DD13" s="409"/>
      <c r="DE13" s="410"/>
      <c r="DF13" s="395"/>
      <c r="DG13" s="395"/>
      <c r="DH13" s="395"/>
      <c r="DI13" s="395"/>
    </row>
    <row r="14" spans="1:113" ht="9" customHeight="1">
      <c r="A14" s="1572"/>
      <c r="B14" s="1573"/>
      <c r="C14" s="1573"/>
      <c r="D14" s="1574"/>
      <c r="E14" s="1499"/>
      <c r="F14" s="1500"/>
      <c r="G14" s="1500"/>
      <c r="H14" s="1500"/>
      <c r="I14" s="1500"/>
      <c r="J14" s="1500"/>
      <c r="K14" s="1500"/>
      <c r="L14" s="1500"/>
      <c r="M14" s="1500"/>
      <c r="N14" s="1500"/>
      <c r="O14" s="1500"/>
      <c r="P14" s="1501"/>
      <c r="Q14" s="1513" t="s">
        <v>1</v>
      </c>
      <c r="R14" s="1514"/>
      <c r="S14" s="1514"/>
      <c r="T14" s="1515"/>
      <c r="U14" s="1516">
        <f>'打込'!F12</f>
        <v>123456</v>
      </c>
      <c r="V14" s="1516"/>
      <c r="W14" s="1516"/>
      <c r="X14" s="1516"/>
      <c r="Y14" s="1516"/>
      <c r="Z14" s="1516"/>
      <c r="AA14" s="1516"/>
      <c r="AB14" s="1516"/>
      <c r="AC14" s="1516"/>
      <c r="AD14" s="1516"/>
      <c r="AE14" s="1516"/>
      <c r="AF14" s="1516"/>
      <c r="AG14" s="1516"/>
      <c r="AH14" s="1402"/>
      <c r="AI14" s="1403"/>
      <c r="AJ14" s="1403"/>
      <c r="AK14" s="1403"/>
      <c r="AL14" s="1403"/>
      <c r="AM14" s="1403"/>
      <c r="AN14" s="1403"/>
      <c r="AO14" s="1404"/>
      <c r="AP14" s="411"/>
      <c r="AQ14" s="411"/>
      <c r="AR14" s="1558"/>
      <c r="AS14" s="1558"/>
      <c r="AT14" s="1558"/>
      <c r="AU14" s="1558"/>
      <c r="AV14" s="1558"/>
      <c r="AW14" s="1558"/>
      <c r="AX14" s="1558"/>
      <c r="AY14" s="1558"/>
      <c r="AZ14" s="1558"/>
      <c r="BA14" s="1558"/>
      <c r="BB14" s="1558"/>
      <c r="BC14" s="1558"/>
      <c r="BD14" s="1558"/>
      <c r="BE14" s="1558"/>
      <c r="BF14" s="1558"/>
      <c r="BG14" s="1558"/>
      <c r="BH14" s="1558"/>
      <c r="BI14" s="1558"/>
      <c r="BJ14" s="1558"/>
      <c r="BK14" s="1558"/>
      <c r="BL14" s="288"/>
      <c r="BM14" s="288"/>
      <c r="BN14" s="288"/>
      <c r="BO14" s="288"/>
      <c r="BP14" s="288"/>
      <c r="BQ14" s="288"/>
      <c r="BR14" s="288"/>
      <c r="BS14" s="288"/>
      <c r="BT14" s="288"/>
      <c r="BU14" s="288"/>
      <c r="BV14" s="288"/>
      <c r="BW14" s="288"/>
      <c r="BX14" s="288"/>
      <c r="BY14" s="288"/>
      <c r="BZ14" s="1412"/>
      <c r="CA14" s="1413"/>
      <c r="CB14" s="1413"/>
      <c r="CC14" s="1414"/>
      <c r="CD14" s="288"/>
      <c r="CE14" s="288"/>
      <c r="CF14" s="1422"/>
      <c r="CG14" s="1422"/>
      <c r="CH14" s="1422"/>
      <c r="CI14" s="1422"/>
      <c r="CJ14" s="1422"/>
      <c r="CK14" s="1422"/>
      <c r="CL14" s="1422"/>
      <c r="CM14" s="1422"/>
      <c r="CN14" s="1422"/>
      <c r="CO14" s="1422"/>
      <c r="CP14" s="1422"/>
      <c r="CQ14" s="1422"/>
      <c r="CR14" s="1422"/>
      <c r="CS14" s="1422"/>
      <c r="CT14" s="1422"/>
      <c r="CU14" s="1422"/>
      <c r="CV14" s="1422"/>
      <c r="CW14" s="1422"/>
      <c r="CX14" s="1422"/>
      <c r="CY14" s="1422"/>
      <c r="CZ14" s="288"/>
      <c r="DA14" s="288"/>
      <c r="DB14" s="288"/>
      <c r="DC14" s="288"/>
      <c r="DD14" s="288"/>
      <c r="DE14" s="412"/>
      <c r="DF14" s="395"/>
      <c r="DG14" s="395"/>
      <c r="DH14" s="395"/>
      <c r="DI14" s="395"/>
    </row>
    <row r="15" spans="1:113" ht="24.75" customHeight="1">
      <c r="A15" s="1572"/>
      <c r="B15" s="1573"/>
      <c r="C15" s="1573"/>
      <c r="D15" s="1574"/>
      <c r="E15" s="1502"/>
      <c r="F15" s="1503"/>
      <c r="G15" s="1503"/>
      <c r="H15" s="1503"/>
      <c r="I15" s="1503"/>
      <c r="J15" s="1503"/>
      <c r="K15" s="1503"/>
      <c r="L15" s="1503"/>
      <c r="M15" s="1503"/>
      <c r="N15" s="1503"/>
      <c r="O15" s="1503"/>
      <c r="P15" s="1504"/>
      <c r="Q15" s="1508"/>
      <c r="R15" s="1509"/>
      <c r="S15" s="1509"/>
      <c r="T15" s="1510"/>
      <c r="U15" s="1512"/>
      <c r="V15" s="1512"/>
      <c r="W15" s="1512"/>
      <c r="X15" s="1512"/>
      <c r="Y15" s="1512"/>
      <c r="Z15" s="1512"/>
      <c r="AA15" s="1512"/>
      <c r="AB15" s="1512"/>
      <c r="AC15" s="1512"/>
      <c r="AD15" s="1512"/>
      <c r="AE15" s="1512"/>
      <c r="AF15" s="1512"/>
      <c r="AG15" s="1512"/>
      <c r="AH15" s="1493" t="s">
        <v>6</v>
      </c>
      <c r="AI15" s="1494"/>
      <c r="AJ15" s="1494"/>
      <c r="AK15" s="1494"/>
      <c r="AL15" s="1494"/>
      <c r="AM15" s="1494"/>
      <c r="AN15" s="1494"/>
      <c r="AO15" s="1495"/>
      <c r="AP15" s="413"/>
      <c r="AQ15" s="413"/>
      <c r="AR15" s="1534" t="str">
        <f>'打込'!F14</f>
        <v>福山市東蔵王町7-7-7　福通社宅777</v>
      </c>
      <c r="AS15" s="1534"/>
      <c r="AT15" s="1534"/>
      <c r="AU15" s="1534"/>
      <c r="AV15" s="1534"/>
      <c r="AW15" s="1534"/>
      <c r="AX15" s="1534"/>
      <c r="AY15" s="1534"/>
      <c r="AZ15" s="1534"/>
      <c r="BA15" s="1534"/>
      <c r="BB15" s="1534"/>
      <c r="BC15" s="1534"/>
      <c r="BD15" s="1534"/>
      <c r="BE15" s="1534"/>
      <c r="BF15" s="1534"/>
      <c r="BG15" s="1534"/>
      <c r="BH15" s="1534"/>
      <c r="BI15" s="1534"/>
      <c r="BJ15" s="1534"/>
      <c r="BK15" s="1534"/>
      <c r="BL15" s="1534"/>
      <c r="BM15" s="1534"/>
      <c r="BN15" s="1534"/>
      <c r="BO15" s="1534"/>
      <c r="BP15" s="1534"/>
      <c r="BQ15" s="1534"/>
      <c r="BR15" s="1534"/>
      <c r="BS15" s="1534"/>
      <c r="BT15" s="1534"/>
      <c r="BU15" s="1534"/>
      <c r="BV15" s="1534"/>
      <c r="BW15" s="1534"/>
      <c r="BX15" s="1534"/>
      <c r="BY15" s="1534"/>
      <c r="BZ15" s="1534"/>
      <c r="CA15" s="1534"/>
      <c r="CB15" s="1534"/>
      <c r="CC15" s="1534"/>
      <c r="CD15" s="1534"/>
      <c r="CE15" s="1534"/>
      <c r="CF15" s="1534"/>
      <c r="CG15" s="1534"/>
      <c r="CH15" s="1534"/>
      <c r="CI15" s="1534"/>
      <c r="CJ15" s="1534"/>
      <c r="CK15" s="1534"/>
      <c r="CL15" s="1534"/>
      <c r="CM15" s="1534"/>
      <c r="CN15" s="1534"/>
      <c r="CO15" s="1534"/>
      <c r="CP15" s="1534"/>
      <c r="CQ15" s="1534"/>
      <c r="CR15" s="1534"/>
      <c r="CS15" s="1534"/>
      <c r="CT15" s="1534"/>
      <c r="CU15" s="1534"/>
      <c r="CV15" s="1534"/>
      <c r="CW15" s="1534"/>
      <c r="CX15" s="1534"/>
      <c r="CY15" s="1534"/>
      <c r="CZ15" s="1534"/>
      <c r="DA15" s="1534"/>
      <c r="DB15" s="1534"/>
      <c r="DC15" s="1534"/>
      <c r="DD15" s="1534"/>
      <c r="DE15" s="1561"/>
      <c r="DF15" s="395"/>
      <c r="DG15" s="395"/>
      <c r="DH15" s="395"/>
      <c r="DI15" s="395"/>
    </row>
    <row r="16" spans="1:113" ht="24.75" customHeight="1">
      <c r="A16" s="1572"/>
      <c r="B16" s="1573"/>
      <c r="C16" s="1573"/>
      <c r="D16" s="1574"/>
      <c r="E16" s="1431" t="s">
        <v>9</v>
      </c>
      <c r="F16" s="1367"/>
      <c r="G16" s="1367"/>
      <c r="H16" s="1367"/>
      <c r="I16" s="1367"/>
      <c r="J16" s="1367"/>
      <c r="K16" s="1367"/>
      <c r="L16" s="1367"/>
      <c r="M16" s="1367"/>
      <c r="N16" s="1367"/>
      <c r="O16" s="1367"/>
      <c r="P16" s="1367"/>
      <c r="Q16" s="1367"/>
      <c r="R16" s="1367"/>
      <c r="S16" s="1367"/>
      <c r="T16" s="1367"/>
      <c r="U16" s="1367"/>
      <c r="V16" s="1367"/>
      <c r="W16" s="1367"/>
      <c r="X16" s="1367"/>
      <c r="Y16" s="1367"/>
      <c r="Z16" s="1367"/>
      <c r="AA16" s="1367"/>
      <c r="AB16" s="1367"/>
      <c r="AC16" s="1367"/>
      <c r="AD16" s="1367"/>
      <c r="AE16" s="1367"/>
      <c r="AF16" s="1367"/>
      <c r="AG16" s="1367"/>
      <c r="AH16" s="1493" t="s">
        <v>11</v>
      </c>
      <c r="AI16" s="1494"/>
      <c r="AJ16" s="1494"/>
      <c r="AK16" s="1494"/>
      <c r="AL16" s="1494"/>
      <c r="AM16" s="1494"/>
      <c r="AN16" s="1494"/>
      <c r="AO16" s="1495"/>
      <c r="AP16" s="414"/>
      <c r="AQ16" s="414"/>
      <c r="AR16" s="1523" t="str">
        <f>"福山通運株式会社　"&amp;'打込'!D9&amp;"　"&amp;'打込'!F9</f>
        <v>福山通運株式会社　　</v>
      </c>
      <c r="AS16" s="1523"/>
      <c r="AT16" s="1523"/>
      <c r="AU16" s="1523"/>
      <c r="AV16" s="1523"/>
      <c r="AW16" s="1523"/>
      <c r="AX16" s="1523"/>
      <c r="AY16" s="1523"/>
      <c r="AZ16" s="1523"/>
      <c r="BA16" s="1523"/>
      <c r="BB16" s="1523"/>
      <c r="BC16" s="1523"/>
      <c r="BD16" s="1523"/>
      <c r="BE16" s="1523"/>
      <c r="BF16" s="1523"/>
      <c r="BG16" s="1523"/>
      <c r="BH16" s="1523"/>
      <c r="BI16" s="1523"/>
      <c r="BJ16" s="1523"/>
      <c r="BK16" s="1523"/>
      <c r="BL16" s="1523"/>
      <c r="BM16" s="1523"/>
      <c r="BN16" s="1523"/>
      <c r="BO16" s="1523"/>
      <c r="BP16" s="1523"/>
      <c r="BQ16" s="1523"/>
      <c r="BR16" s="1523"/>
      <c r="BS16" s="1523"/>
      <c r="BT16" s="1523"/>
      <c r="BU16" s="1523"/>
      <c r="BV16" s="1523"/>
      <c r="BW16" s="1523"/>
      <c r="BX16" s="1523"/>
      <c r="BY16" s="1523"/>
      <c r="BZ16" s="1523"/>
      <c r="CA16" s="1523"/>
      <c r="CB16" s="1523"/>
      <c r="CC16" s="1523"/>
      <c r="CD16" s="1523"/>
      <c r="CE16" s="1523"/>
      <c r="CF16" s="1523"/>
      <c r="CG16" s="1523"/>
      <c r="CH16" s="1523"/>
      <c r="CI16" s="1523"/>
      <c r="CJ16" s="1523"/>
      <c r="CK16" s="1523"/>
      <c r="CL16" s="1523"/>
      <c r="CM16" s="1523"/>
      <c r="CN16" s="1523"/>
      <c r="CO16" s="1523"/>
      <c r="CP16" s="1523"/>
      <c r="CQ16" s="1523"/>
      <c r="CR16" s="1523"/>
      <c r="CS16" s="1523"/>
      <c r="CT16" s="1523"/>
      <c r="CU16" s="1523"/>
      <c r="CV16" s="1523"/>
      <c r="CW16" s="1523"/>
      <c r="CX16" s="1523"/>
      <c r="CY16" s="1523"/>
      <c r="CZ16" s="1523"/>
      <c r="DA16" s="1523"/>
      <c r="DB16" s="1523"/>
      <c r="DC16" s="1523"/>
      <c r="DD16" s="1523"/>
      <c r="DE16" s="1524"/>
      <c r="DF16" s="395"/>
      <c r="DG16" s="395"/>
      <c r="DH16" s="395"/>
      <c r="DI16" s="395"/>
    </row>
    <row r="17" spans="1:113" ht="24.75" customHeight="1">
      <c r="A17" s="1575"/>
      <c r="B17" s="1576"/>
      <c r="C17" s="1576"/>
      <c r="D17" s="1577"/>
      <c r="E17" s="1521" t="s">
        <v>10</v>
      </c>
      <c r="F17" s="1368"/>
      <c r="G17" s="1368"/>
      <c r="H17" s="1368"/>
      <c r="I17" s="1368"/>
      <c r="J17" s="1368"/>
      <c r="K17" s="1368"/>
      <c r="L17" s="1368"/>
      <c r="M17" s="1368"/>
      <c r="N17" s="1368"/>
      <c r="O17" s="1368"/>
      <c r="P17" s="1368"/>
      <c r="Q17" s="1368"/>
      <c r="R17" s="1368"/>
      <c r="S17" s="1368"/>
      <c r="T17" s="1368"/>
      <c r="U17" s="1368"/>
      <c r="V17" s="1368"/>
      <c r="W17" s="1368"/>
      <c r="X17" s="1368"/>
      <c r="Y17" s="1368"/>
      <c r="Z17" s="1368"/>
      <c r="AA17" s="1368"/>
      <c r="AB17" s="1368"/>
      <c r="AC17" s="1368"/>
      <c r="AD17" s="1368"/>
      <c r="AE17" s="1368"/>
      <c r="AF17" s="1368"/>
      <c r="AG17" s="1522"/>
      <c r="AH17" s="1493" t="s">
        <v>8</v>
      </c>
      <c r="AI17" s="1494"/>
      <c r="AJ17" s="1494"/>
      <c r="AK17" s="1494"/>
      <c r="AL17" s="1494"/>
      <c r="AM17" s="1494"/>
      <c r="AN17" s="1494"/>
      <c r="AO17" s="1495"/>
      <c r="AP17" s="414"/>
      <c r="AQ17" s="414"/>
      <c r="AR17" s="1523" t="str">
        <f>'打込'!F19</f>
        <v>福通　花子</v>
      </c>
      <c r="AS17" s="1523"/>
      <c r="AT17" s="1523"/>
      <c r="AU17" s="1523"/>
      <c r="AV17" s="1523"/>
      <c r="AW17" s="1523"/>
      <c r="AX17" s="1523"/>
      <c r="AY17" s="1523"/>
      <c r="AZ17" s="1523"/>
      <c r="BA17" s="1523"/>
      <c r="BB17" s="1523"/>
      <c r="BC17" s="1523"/>
      <c r="BD17" s="1523"/>
      <c r="BE17" s="1523"/>
      <c r="BF17" s="1523"/>
      <c r="BG17" s="1523"/>
      <c r="BH17" s="1523"/>
      <c r="BI17" s="1523"/>
      <c r="BJ17" s="1523"/>
      <c r="BK17" s="1523"/>
      <c r="BL17" s="1523"/>
      <c r="BM17" s="418"/>
      <c r="BN17" s="418"/>
      <c r="BO17" s="418"/>
      <c r="BP17" s="418"/>
      <c r="BQ17" s="418"/>
      <c r="BR17" s="418"/>
      <c r="BS17" s="418"/>
      <c r="BT17" s="418"/>
      <c r="BU17" s="418"/>
      <c r="BV17" s="414"/>
      <c r="BW17" s="414"/>
      <c r="BX17" s="414"/>
      <c r="BY17" s="414"/>
      <c r="BZ17" s="414"/>
      <c r="CA17" s="1525" t="s">
        <v>12</v>
      </c>
      <c r="CB17" s="1426"/>
      <c r="CC17" s="1426"/>
      <c r="CD17" s="1426"/>
      <c r="CE17" s="1426"/>
      <c r="CF17" s="1426"/>
      <c r="CG17" s="1426"/>
      <c r="CH17" s="1426"/>
      <c r="CI17" s="1426"/>
      <c r="CJ17" s="1426"/>
      <c r="CK17" s="1426"/>
      <c r="CL17" s="1426"/>
      <c r="CM17" s="1426"/>
      <c r="CN17" s="1426"/>
      <c r="CO17" s="1426"/>
      <c r="CP17" s="1426"/>
      <c r="CQ17" s="1426"/>
      <c r="CR17" s="1426"/>
      <c r="CS17" s="1526"/>
      <c r="CT17" s="420"/>
      <c r="CU17" s="420"/>
      <c r="CV17" s="1582" t="str">
        <f>'打込'!F20</f>
        <v>妻</v>
      </c>
      <c r="CW17" s="1582"/>
      <c r="CX17" s="1582"/>
      <c r="CY17" s="1582"/>
      <c r="CZ17" s="1582"/>
      <c r="DA17" s="1582"/>
      <c r="DB17" s="1582"/>
      <c r="DC17" s="1582"/>
      <c r="DD17" s="420"/>
      <c r="DE17" s="421"/>
      <c r="DF17" s="395"/>
      <c r="DG17" s="395"/>
      <c r="DH17" s="395"/>
      <c r="DI17" s="395"/>
    </row>
    <row r="18" spans="1:120" ht="24.75" customHeight="1">
      <c r="A18" s="1572" t="s">
        <v>103</v>
      </c>
      <c r="B18" s="1573"/>
      <c r="C18" s="1573"/>
      <c r="D18" s="1574"/>
      <c r="E18" s="422"/>
      <c r="F18" s="1540" t="s">
        <v>13</v>
      </c>
      <c r="G18" s="1441"/>
      <c r="H18" s="1441"/>
      <c r="I18" s="1441"/>
      <c r="J18" s="1441"/>
      <c r="K18" s="1441"/>
      <c r="L18" s="1441"/>
      <c r="M18" s="1441"/>
      <c r="N18" s="1441"/>
      <c r="O18" s="1441"/>
      <c r="P18" s="1441"/>
      <c r="Q18" s="1441"/>
      <c r="R18" s="1441"/>
      <c r="S18" s="1441"/>
      <c r="T18" s="1441"/>
      <c r="U18" s="423"/>
      <c r="V18" s="1493" t="s">
        <v>7</v>
      </c>
      <c r="W18" s="1494"/>
      <c r="X18" s="1494"/>
      <c r="Y18" s="1494"/>
      <c r="Z18" s="1494"/>
      <c r="AA18" s="1494"/>
      <c r="AB18" s="1494"/>
      <c r="AC18" s="1495"/>
      <c r="AD18" s="424"/>
      <c r="AE18" s="424"/>
      <c r="AF18" s="424"/>
      <c r="AG18" s="1581" t="str">
        <f>'打込'!F23</f>
        <v>飯田　肇</v>
      </c>
      <c r="AH18" s="1581"/>
      <c r="AI18" s="1581"/>
      <c r="AJ18" s="1581"/>
      <c r="AK18" s="1581"/>
      <c r="AL18" s="1581"/>
      <c r="AM18" s="1581"/>
      <c r="AN18" s="1581"/>
      <c r="AO18" s="1581"/>
      <c r="AP18" s="1581"/>
      <c r="AQ18" s="1581"/>
      <c r="AR18" s="1581"/>
      <c r="AS18" s="1581"/>
      <c r="AT18" s="1581"/>
      <c r="AU18" s="1581"/>
      <c r="AV18" s="1581"/>
      <c r="AW18" s="1581"/>
      <c r="AX18" s="1581"/>
      <c r="AY18" s="416"/>
      <c r="AZ18" s="416"/>
      <c r="BA18" s="415"/>
      <c r="BB18" s="1426" t="s">
        <v>100</v>
      </c>
      <c r="BC18" s="1426"/>
      <c r="BD18" s="1426"/>
      <c r="BE18" s="1426"/>
      <c r="BF18" s="1426"/>
      <c r="BG18" s="1426"/>
      <c r="BH18" s="1426"/>
      <c r="BI18" s="1426"/>
      <c r="BJ18" s="417"/>
      <c r="BK18" s="425"/>
      <c r="BL18" s="1362">
        <f>'打込'!F27</f>
        <v>4444444</v>
      </c>
      <c r="BM18" s="1362"/>
      <c r="BN18" s="1362"/>
      <c r="BO18" s="1362"/>
      <c r="BP18" s="1362"/>
      <c r="BQ18" s="1362"/>
      <c r="BR18" s="1362"/>
      <c r="BS18" s="1362"/>
      <c r="BT18" s="1362"/>
      <c r="BU18" s="1362"/>
      <c r="BV18" s="1362"/>
      <c r="BW18" s="1362"/>
      <c r="BX18" s="1362"/>
      <c r="BY18" s="1362"/>
      <c r="BZ18" s="426"/>
      <c r="CA18" s="1527" t="s">
        <v>98</v>
      </c>
      <c r="CB18" s="1527"/>
      <c r="CC18" s="1527"/>
      <c r="CD18" s="1528"/>
      <c r="CE18" s="427"/>
      <c r="CF18" s="427"/>
      <c r="CG18" s="1361" t="str">
        <f>'打込'!F28</f>
        <v>044-444-4444</v>
      </c>
      <c r="CH18" s="1361"/>
      <c r="CI18" s="1361"/>
      <c r="CJ18" s="1361"/>
      <c r="CK18" s="1361"/>
      <c r="CL18" s="1361"/>
      <c r="CM18" s="1361"/>
      <c r="CN18" s="1361"/>
      <c r="CO18" s="1361"/>
      <c r="CP18" s="1361"/>
      <c r="CQ18" s="1361"/>
      <c r="CR18" s="1361"/>
      <c r="CS18" s="1361"/>
      <c r="CT18" s="1361"/>
      <c r="CU18" s="1361"/>
      <c r="CV18" s="1361"/>
      <c r="CW18" s="1361"/>
      <c r="CX18" s="1361"/>
      <c r="CY18" s="1361"/>
      <c r="CZ18" s="1361"/>
      <c r="DA18" s="1361"/>
      <c r="DB18" s="1361"/>
      <c r="DC18" s="1361"/>
      <c r="DD18" s="427"/>
      <c r="DE18" s="421"/>
      <c r="DF18" s="395"/>
      <c r="DG18" s="395"/>
      <c r="DH18" s="395"/>
      <c r="DI18" s="395"/>
      <c r="DP18" s="428"/>
    </row>
    <row r="19" spans="1:113" ht="24.75" customHeight="1">
      <c r="A19" s="1572"/>
      <c r="B19" s="1573"/>
      <c r="C19" s="1573"/>
      <c r="D19" s="1574"/>
      <c r="E19" s="429"/>
      <c r="F19" s="1541"/>
      <c r="G19" s="1541"/>
      <c r="H19" s="1541"/>
      <c r="I19" s="1541"/>
      <c r="J19" s="1541"/>
      <c r="K19" s="1541"/>
      <c r="L19" s="1541"/>
      <c r="M19" s="1541"/>
      <c r="N19" s="1541"/>
      <c r="O19" s="1541"/>
      <c r="P19" s="1541"/>
      <c r="Q19" s="1541"/>
      <c r="R19" s="1541"/>
      <c r="S19" s="1541"/>
      <c r="T19" s="1541"/>
      <c r="U19" s="430"/>
      <c r="V19" s="1493" t="s">
        <v>6</v>
      </c>
      <c r="W19" s="1494"/>
      <c r="X19" s="1494"/>
      <c r="Y19" s="1494"/>
      <c r="Z19" s="1494"/>
      <c r="AA19" s="1494"/>
      <c r="AB19" s="1494"/>
      <c r="AC19" s="1495"/>
      <c r="AD19" s="413"/>
      <c r="AE19" s="413"/>
      <c r="AF19" s="431"/>
      <c r="AG19" s="1523" t="str">
        <f>'打込'!F24</f>
        <v>飯田市平成台4-4-4</v>
      </c>
      <c r="AH19" s="1523"/>
      <c r="AI19" s="1523"/>
      <c r="AJ19" s="1523"/>
      <c r="AK19" s="1523"/>
      <c r="AL19" s="1523"/>
      <c r="AM19" s="1523"/>
      <c r="AN19" s="1523"/>
      <c r="AO19" s="1523"/>
      <c r="AP19" s="1523"/>
      <c r="AQ19" s="1523"/>
      <c r="AR19" s="1523"/>
      <c r="AS19" s="1523"/>
      <c r="AT19" s="1523"/>
      <c r="AU19" s="1523"/>
      <c r="AV19" s="1523"/>
      <c r="AW19" s="1523"/>
      <c r="AX19" s="1523"/>
      <c r="AY19" s="1523"/>
      <c r="AZ19" s="1523"/>
      <c r="BA19" s="1523"/>
      <c r="BB19" s="1523"/>
      <c r="BC19" s="1523"/>
      <c r="BD19" s="1523"/>
      <c r="BE19" s="1523"/>
      <c r="BF19" s="1523"/>
      <c r="BG19" s="1523"/>
      <c r="BH19" s="1523"/>
      <c r="BI19" s="1523"/>
      <c r="BJ19" s="1523"/>
      <c r="BK19" s="1523"/>
      <c r="BL19" s="1523"/>
      <c r="BM19" s="1523"/>
      <c r="BN19" s="1523"/>
      <c r="BO19" s="1523"/>
      <c r="BP19" s="1523"/>
      <c r="BQ19" s="1523"/>
      <c r="BR19" s="1523"/>
      <c r="BS19" s="1523"/>
      <c r="BT19" s="1523"/>
      <c r="BU19" s="1523"/>
      <c r="BV19" s="1523"/>
      <c r="BW19" s="1523"/>
      <c r="BX19" s="1523"/>
      <c r="BY19" s="1523"/>
      <c r="BZ19" s="1523"/>
      <c r="CA19" s="1523"/>
      <c r="CB19" s="1523"/>
      <c r="CC19" s="1523"/>
      <c r="CD19" s="1523"/>
      <c r="CE19" s="1523"/>
      <c r="CF19" s="1523"/>
      <c r="CG19" s="1523"/>
      <c r="CH19" s="1523"/>
      <c r="CI19" s="1523"/>
      <c r="CJ19" s="1523"/>
      <c r="CK19" s="1523"/>
      <c r="CL19" s="1523"/>
      <c r="CM19" s="1523"/>
      <c r="CN19" s="1523"/>
      <c r="CO19" s="1523"/>
      <c r="CP19" s="1523"/>
      <c r="CQ19" s="1523"/>
      <c r="CR19" s="1523"/>
      <c r="CS19" s="1523"/>
      <c r="CT19" s="1523"/>
      <c r="CU19" s="1523"/>
      <c r="CV19" s="1523"/>
      <c r="CW19" s="1523"/>
      <c r="CX19" s="1523"/>
      <c r="CY19" s="1523"/>
      <c r="CZ19" s="1523"/>
      <c r="DA19" s="1523"/>
      <c r="DB19" s="1523"/>
      <c r="DC19" s="1523"/>
      <c r="DD19" s="1523"/>
      <c r="DE19" s="1524"/>
      <c r="DF19" s="395"/>
      <c r="DG19" s="395"/>
      <c r="DH19" s="395"/>
      <c r="DI19" s="395"/>
    </row>
    <row r="20" spans="1:113" ht="24.75" customHeight="1">
      <c r="A20" s="1572"/>
      <c r="B20" s="1573"/>
      <c r="C20" s="1573"/>
      <c r="D20" s="1574"/>
      <c r="E20" s="432"/>
      <c r="F20" s="1542" t="s">
        <v>14</v>
      </c>
      <c r="G20" s="1514"/>
      <c r="H20" s="1514"/>
      <c r="I20" s="1514"/>
      <c r="J20" s="1514"/>
      <c r="K20" s="1514"/>
      <c r="L20" s="1514"/>
      <c r="M20" s="1514"/>
      <c r="N20" s="1514"/>
      <c r="O20" s="1514"/>
      <c r="P20" s="1514"/>
      <c r="Q20" s="1514"/>
      <c r="R20" s="1514"/>
      <c r="S20" s="1514"/>
      <c r="T20" s="1514"/>
      <c r="U20" s="423"/>
      <c r="V20" s="1493" t="s">
        <v>11</v>
      </c>
      <c r="W20" s="1494"/>
      <c r="X20" s="1494"/>
      <c r="Y20" s="1494"/>
      <c r="Z20" s="1494"/>
      <c r="AA20" s="1494"/>
      <c r="AB20" s="1494"/>
      <c r="AC20" s="1495"/>
      <c r="AD20" s="414"/>
      <c r="AE20" s="414"/>
      <c r="AF20" s="414"/>
      <c r="AG20" s="1523" t="str">
        <f>'打込'!F29</f>
        <v>飯田海空運送株式会社</v>
      </c>
      <c r="AH20" s="1523"/>
      <c r="AI20" s="1523"/>
      <c r="AJ20" s="1523"/>
      <c r="AK20" s="1523"/>
      <c r="AL20" s="1523"/>
      <c r="AM20" s="1523"/>
      <c r="AN20" s="1523"/>
      <c r="AO20" s="1523"/>
      <c r="AP20" s="1523"/>
      <c r="AQ20" s="1523"/>
      <c r="AR20" s="1523"/>
      <c r="AS20" s="1523"/>
      <c r="AT20" s="1523"/>
      <c r="AU20" s="1523"/>
      <c r="AV20" s="1523"/>
      <c r="AW20" s="1523"/>
      <c r="AX20" s="1523"/>
      <c r="AY20" s="1523"/>
      <c r="AZ20" s="1523"/>
      <c r="BA20" s="1523"/>
      <c r="BB20" s="1523"/>
      <c r="BC20" s="1523"/>
      <c r="BD20" s="1523"/>
      <c r="BE20" s="1523"/>
      <c r="BF20" s="1523"/>
      <c r="BG20" s="1523"/>
      <c r="BH20" s="1523"/>
      <c r="BI20" s="1523"/>
      <c r="BJ20" s="1523"/>
      <c r="BK20" s="1523"/>
      <c r="BL20" s="1523"/>
      <c r="BM20" s="1523"/>
      <c r="BN20" s="1523"/>
      <c r="BO20" s="1523"/>
      <c r="BP20" s="1523"/>
      <c r="BQ20" s="1523"/>
      <c r="BR20" s="1523"/>
      <c r="BS20" s="1523"/>
      <c r="BT20" s="1523"/>
      <c r="BU20" s="1523"/>
      <c r="BV20" s="1523"/>
      <c r="BW20" s="1523"/>
      <c r="BX20" s="1523"/>
      <c r="BY20" s="1523"/>
      <c r="BZ20" s="291"/>
      <c r="CA20" s="1566" t="s">
        <v>98</v>
      </c>
      <c r="CB20" s="1527"/>
      <c r="CC20" s="1527"/>
      <c r="CD20" s="1528"/>
      <c r="CE20" s="427"/>
      <c r="CF20" s="427"/>
      <c r="CG20" s="1361" t="str">
        <f>'打込'!F31</f>
        <v>044-444-5555</v>
      </c>
      <c r="CH20" s="1361"/>
      <c r="CI20" s="1361"/>
      <c r="CJ20" s="1361"/>
      <c r="CK20" s="1361"/>
      <c r="CL20" s="1361"/>
      <c r="CM20" s="1361"/>
      <c r="CN20" s="1361"/>
      <c r="CO20" s="1361"/>
      <c r="CP20" s="1361"/>
      <c r="CQ20" s="1361"/>
      <c r="CR20" s="1361"/>
      <c r="CS20" s="1361"/>
      <c r="CT20" s="1361"/>
      <c r="CU20" s="1361"/>
      <c r="CV20" s="1361"/>
      <c r="CW20" s="1361"/>
      <c r="CX20" s="1361"/>
      <c r="CY20" s="1361"/>
      <c r="CZ20" s="1361"/>
      <c r="DA20" s="1361"/>
      <c r="DB20" s="1361"/>
      <c r="DC20" s="1361"/>
      <c r="DD20" s="427"/>
      <c r="DE20" s="421"/>
      <c r="DF20" s="395"/>
      <c r="DG20" s="395"/>
      <c r="DH20" s="395"/>
      <c r="DI20" s="395"/>
    </row>
    <row r="21" spans="1:113" ht="24.75" customHeight="1">
      <c r="A21" s="1578"/>
      <c r="B21" s="1579"/>
      <c r="C21" s="1579"/>
      <c r="D21" s="1580"/>
      <c r="E21" s="402"/>
      <c r="F21" s="1460"/>
      <c r="G21" s="1460"/>
      <c r="H21" s="1460"/>
      <c r="I21" s="1460"/>
      <c r="J21" s="1460"/>
      <c r="K21" s="1460"/>
      <c r="L21" s="1460"/>
      <c r="M21" s="1460"/>
      <c r="N21" s="1460"/>
      <c r="O21" s="1460"/>
      <c r="P21" s="1460"/>
      <c r="Q21" s="1460"/>
      <c r="R21" s="1460"/>
      <c r="S21" s="1460"/>
      <c r="T21" s="1460"/>
      <c r="U21" s="433"/>
      <c r="V21" s="1531" t="s">
        <v>2</v>
      </c>
      <c r="W21" s="1532"/>
      <c r="X21" s="1532"/>
      <c r="Y21" s="1532"/>
      <c r="Z21" s="1532"/>
      <c r="AA21" s="1532"/>
      <c r="AB21" s="1532"/>
      <c r="AC21" s="1533"/>
      <c r="AD21" s="434"/>
      <c r="AE21" s="434"/>
      <c r="AF21" s="435"/>
      <c r="AG21" s="1544" t="str">
        <f>'打込'!F30</f>
        <v>飯田市昭和町444-55</v>
      </c>
      <c r="AH21" s="1544"/>
      <c r="AI21" s="1544"/>
      <c r="AJ21" s="1544"/>
      <c r="AK21" s="1544"/>
      <c r="AL21" s="1544"/>
      <c r="AM21" s="1544"/>
      <c r="AN21" s="1544"/>
      <c r="AO21" s="1544"/>
      <c r="AP21" s="1544"/>
      <c r="AQ21" s="1544"/>
      <c r="AR21" s="1544"/>
      <c r="AS21" s="1544"/>
      <c r="AT21" s="1544"/>
      <c r="AU21" s="1544"/>
      <c r="AV21" s="1544"/>
      <c r="AW21" s="1544"/>
      <c r="AX21" s="1544"/>
      <c r="AY21" s="1544"/>
      <c r="AZ21" s="1544"/>
      <c r="BA21" s="1544"/>
      <c r="BB21" s="1544"/>
      <c r="BC21" s="1544"/>
      <c r="BD21" s="1544"/>
      <c r="BE21" s="1544"/>
      <c r="BF21" s="1544"/>
      <c r="BG21" s="1544"/>
      <c r="BH21" s="1544"/>
      <c r="BI21" s="1544"/>
      <c r="BJ21" s="1544"/>
      <c r="BK21" s="1544"/>
      <c r="BL21" s="1544"/>
      <c r="BM21" s="1544"/>
      <c r="BN21" s="1544"/>
      <c r="BO21" s="1544"/>
      <c r="BP21" s="1544"/>
      <c r="BQ21" s="1544"/>
      <c r="BR21" s="1544"/>
      <c r="BS21" s="1544"/>
      <c r="BT21" s="1544"/>
      <c r="BU21" s="1544"/>
      <c r="BV21" s="1544"/>
      <c r="BW21" s="1544"/>
      <c r="BX21" s="1544"/>
      <c r="BY21" s="1544"/>
      <c r="BZ21" s="1544"/>
      <c r="CA21" s="1544"/>
      <c r="CB21" s="1544"/>
      <c r="CC21" s="1544"/>
      <c r="CD21" s="1544"/>
      <c r="CE21" s="1544"/>
      <c r="CF21" s="1544"/>
      <c r="CG21" s="1544"/>
      <c r="CH21" s="1544"/>
      <c r="CI21" s="1544"/>
      <c r="CJ21" s="1544"/>
      <c r="CK21" s="1544"/>
      <c r="CL21" s="1544"/>
      <c r="CM21" s="1544"/>
      <c r="CN21" s="1544"/>
      <c r="CO21" s="1544"/>
      <c r="CP21" s="1544"/>
      <c r="CQ21" s="1544"/>
      <c r="CR21" s="1544"/>
      <c r="CS21" s="1544"/>
      <c r="CT21" s="1544"/>
      <c r="CU21" s="1544"/>
      <c r="CV21" s="1544"/>
      <c r="CW21" s="1544"/>
      <c r="CX21" s="1544"/>
      <c r="CY21" s="1544"/>
      <c r="CZ21" s="1544"/>
      <c r="DA21" s="1544"/>
      <c r="DB21" s="1544"/>
      <c r="DC21" s="1544"/>
      <c r="DD21" s="1544"/>
      <c r="DE21" s="1545"/>
      <c r="DF21" s="395"/>
      <c r="DG21" s="395"/>
      <c r="DH21" s="395"/>
      <c r="DI21" s="395"/>
    </row>
    <row r="22" spans="1:113" ht="24.75" customHeight="1">
      <c r="A22" s="1451" t="s">
        <v>112</v>
      </c>
      <c r="B22" s="1452"/>
      <c r="C22" s="1452"/>
      <c r="D22" s="1452"/>
      <c r="E22" s="437"/>
      <c r="F22" s="1475" t="s">
        <v>15</v>
      </c>
      <c r="G22" s="1391"/>
      <c r="H22" s="1391"/>
      <c r="I22" s="1391"/>
      <c r="J22" s="1391"/>
      <c r="K22" s="1391"/>
      <c r="L22" s="1391"/>
      <c r="M22" s="1391"/>
      <c r="N22" s="1391"/>
      <c r="O22" s="1391"/>
      <c r="P22" s="1391"/>
      <c r="Q22" s="1391"/>
      <c r="R22" s="1391"/>
      <c r="S22" s="1391"/>
      <c r="T22" s="1391"/>
      <c r="U22" s="438"/>
      <c r="V22" s="407"/>
      <c r="W22" s="439"/>
      <c r="X22" s="439"/>
      <c r="Y22" s="439"/>
      <c r="Z22" s="439"/>
      <c r="AA22" s="1543">
        <f>'打込'!F32</f>
        <v>40609</v>
      </c>
      <c r="AB22" s="1543"/>
      <c r="AC22" s="1543"/>
      <c r="AD22" s="1543"/>
      <c r="AE22" s="1543"/>
      <c r="AF22" s="1543"/>
      <c r="AG22" s="1543"/>
      <c r="AH22" s="1543"/>
      <c r="AI22" s="1543"/>
      <c r="AJ22" s="1543"/>
      <c r="AK22" s="1543"/>
      <c r="AL22" s="1543"/>
      <c r="AM22" s="1543"/>
      <c r="AN22" s="1543"/>
      <c r="AO22" s="1543"/>
      <c r="AP22" s="1543"/>
      <c r="AQ22" s="1543"/>
      <c r="AR22" s="1543"/>
      <c r="AS22" s="1543"/>
      <c r="AT22" s="1543"/>
      <c r="AU22" s="1543"/>
      <c r="AV22" s="1543"/>
      <c r="AW22" s="440"/>
      <c r="AX22" s="321"/>
      <c r="AY22" s="321"/>
      <c r="AZ22" s="1543" t="str">
        <f>'打込'!F33</f>
        <v>水</v>
      </c>
      <c r="BA22" s="1543"/>
      <c r="BB22" s="1543"/>
      <c r="BC22" s="1543"/>
      <c r="BD22" s="441"/>
      <c r="BE22" s="1556" t="s">
        <v>163</v>
      </c>
      <c r="BF22" s="1556"/>
      <c r="BG22" s="1556"/>
      <c r="BH22" s="1556"/>
      <c r="BI22" s="1556"/>
      <c r="BJ22" s="1556"/>
      <c r="BK22" s="439"/>
      <c r="BL22" s="439"/>
      <c r="BM22" s="439"/>
      <c r="BN22" s="439"/>
      <c r="BO22" s="439"/>
      <c r="BP22" s="1555" t="str">
        <f>IF('打込'!F34&lt;12,"午前","午後")</f>
        <v>午後</v>
      </c>
      <c r="BQ22" s="1555"/>
      <c r="BR22" s="1555"/>
      <c r="BS22" s="1555"/>
      <c r="BT22" s="1555"/>
      <c r="BU22" s="1555"/>
      <c r="BV22" s="1555"/>
      <c r="BW22" s="442"/>
      <c r="BX22" s="1538">
        <f>IF('打込'!F34&gt;12,'打込'!F34-12,'打込'!F34)</f>
        <v>6</v>
      </c>
      <c r="BY22" s="1538"/>
      <c r="BZ22" s="1538"/>
      <c r="CA22" s="1538"/>
      <c r="CB22" s="1538"/>
      <c r="CC22" s="1538"/>
      <c r="CD22" s="1084" t="s">
        <v>164</v>
      </c>
      <c r="CE22" s="1084"/>
      <c r="CF22" s="1084"/>
      <c r="CG22" s="1084"/>
      <c r="CH22" s="1084"/>
      <c r="CI22" s="1539">
        <f>'打込'!F35</f>
        <v>30</v>
      </c>
      <c r="CJ22" s="1539"/>
      <c r="CK22" s="1539"/>
      <c r="CL22" s="1539"/>
      <c r="CM22" s="1539"/>
      <c r="CN22" s="1537" t="s">
        <v>230</v>
      </c>
      <c r="CO22" s="1537"/>
      <c r="CP22" s="1537"/>
      <c r="CQ22" s="1537"/>
      <c r="CR22" s="1537"/>
      <c r="CS22" s="1537"/>
      <c r="CT22" s="1537"/>
      <c r="CU22" s="407"/>
      <c r="CV22" s="407"/>
      <c r="CW22" s="407"/>
      <c r="CX22" s="407"/>
      <c r="CY22" s="407"/>
      <c r="CZ22" s="407"/>
      <c r="DA22" s="407"/>
      <c r="DB22" s="407"/>
      <c r="DC22" s="407"/>
      <c r="DD22" s="407"/>
      <c r="DE22" s="408"/>
      <c r="DF22" s="395"/>
      <c r="DG22" s="395"/>
      <c r="DH22" s="395"/>
      <c r="DI22" s="395"/>
    </row>
    <row r="23" spans="1:113" ht="24.75" customHeight="1">
      <c r="A23" s="1453"/>
      <c r="B23" s="1454"/>
      <c r="C23" s="1454"/>
      <c r="D23" s="1454"/>
      <c r="E23" s="419"/>
      <c r="F23" s="1530" t="s">
        <v>4</v>
      </c>
      <c r="G23" s="1368"/>
      <c r="H23" s="1368"/>
      <c r="I23" s="1368"/>
      <c r="J23" s="1368"/>
      <c r="K23" s="1368"/>
      <c r="L23" s="1368"/>
      <c r="M23" s="1368"/>
      <c r="N23" s="1368"/>
      <c r="O23" s="1368"/>
      <c r="P23" s="1368"/>
      <c r="Q23" s="1368" t="s">
        <v>4</v>
      </c>
      <c r="R23" s="1368"/>
      <c r="S23" s="1368"/>
      <c r="T23" s="1368"/>
      <c r="U23" s="443"/>
      <c r="V23" s="444"/>
      <c r="W23" s="1535" t="str">
        <f>'打込'!F36</f>
        <v>飯田市大正町交差点</v>
      </c>
      <c r="X23" s="1535"/>
      <c r="Y23" s="1535"/>
      <c r="Z23" s="1535"/>
      <c r="AA23" s="1535"/>
      <c r="AB23" s="1535"/>
      <c r="AC23" s="1535"/>
      <c r="AD23" s="1535"/>
      <c r="AE23" s="1535"/>
      <c r="AF23" s="1535"/>
      <c r="AG23" s="1535"/>
      <c r="AH23" s="1535"/>
      <c r="AI23" s="1535"/>
      <c r="AJ23" s="1535"/>
      <c r="AK23" s="1535"/>
      <c r="AL23" s="1535"/>
      <c r="AM23" s="1535"/>
      <c r="AN23" s="1535"/>
      <c r="AO23" s="1535"/>
      <c r="AP23" s="1535"/>
      <c r="AQ23" s="1535"/>
      <c r="AR23" s="1535"/>
      <c r="AS23" s="1535"/>
      <c r="AT23" s="1535"/>
      <c r="AU23" s="1535"/>
      <c r="AV23" s="1535"/>
      <c r="AW23" s="1535"/>
      <c r="AX23" s="1535"/>
      <c r="AY23" s="1535"/>
      <c r="AZ23" s="1535"/>
      <c r="BA23" s="1535"/>
      <c r="BB23" s="1535"/>
      <c r="BC23" s="1535"/>
      <c r="BD23" s="1535"/>
      <c r="BE23" s="1535"/>
      <c r="BF23" s="1535"/>
      <c r="BG23" s="1535"/>
      <c r="BH23" s="1535"/>
      <c r="BI23" s="1535"/>
      <c r="BJ23" s="1535"/>
      <c r="BK23" s="1535"/>
      <c r="BL23" s="1535"/>
      <c r="BM23" s="1535"/>
      <c r="BN23" s="1535"/>
      <c r="BO23" s="1535"/>
      <c r="BP23" s="1535"/>
      <c r="BQ23" s="1535"/>
      <c r="BR23" s="1535"/>
      <c r="BS23" s="1535"/>
      <c r="BT23" s="1535"/>
      <c r="BU23" s="1535"/>
      <c r="BV23" s="1535"/>
      <c r="BW23" s="1535"/>
      <c r="BX23" s="1535"/>
      <c r="BY23" s="1535"/>
      <c r="BZ23" s="1535"/>
      <c r="CA23" s="1535"/>
      <c r="CB23" s="1535"/>
      <c r="CC23" s="1535"/>
      <c r="CD23" s="1535"/>
      <c r="CE23" s="1535"/>
      <c r="CF23" s="1535"/>
      <c r="CG23" s="1535"/>
      <c r="CH23" s="1535"/>
      <c r="CI23" s="1535"/>
      <c r="CJ23" s="1535"/>
      <c r="CK23" s="1535"/>
      <c r="CL23" s="1535"/>
      <c r="CM23" s="1535"/>
      <c r="CN23" s="1535"/>
      <c r="CO23" s="1535"/>
      <c r="CP23" s="1535"/>
      <c r="CQ23" s="1535"/>
      <c r="CR23" s="1535"/>
      <c r="CS23" s="1535"/>
      <c r="CT23" s="1535"/>
      <c r="CU23" s="1535"/>
      <c r="CV23" s="1535"/>
      <c r="CW23" s="1535"/>
      <c r="CX23" s="1535"/>
      <c r="CY23" s="1535"/>
      <c r="CZ23" s="1535"/>
      <c r="DA23" s="1535"/>
      <c r="DB23" s="1535"/>
      <c r="DC23" s="1535"/>
      <c r="DD23" s="1535"/>
      <c r="DE23" s="1536"/>
      <c r="DF23" s="395"/>
      <c r="DG23" s="395"/>
      <c r="DH23" s="395"/>
      <c r="DI23" s="395"/>
    </row>
    <row r="24" spans="1:113" ht="24.75" customHeight="1">
      <c r="A24" s="1453"/>
      <c r="B24" s="1454"/>
      <c r="C24" s="1454"/>
      <c r="D24" s="1454"/>
      <c r="E24" s="445"/>
      <c r="F24" s="1368" t="s">
        <v>5</v>
      </c>
      <c r="G24" s="1368"/>
      <c r="H24" s="1368"/>
      <c r="I24" s="1368"/>
      <c r="J24" s="1368"/>
      <c r="K24" s="1368"/>
      <c r="L24" s="1368"/>
      <c r="M24" s="1368"/>
      <c r="N24" s="1368"/>
      <c r="O24" s="1368"/>
      <c r="P24" s="1368"/>
      <c r="Q24" s="1368"/>
      <c r="R24" s="1368"/>
      <c r="S24" s="1368"/>
      <c r="T24" s="1368"/>
      <c r="U24" s="443"/>
      <c r="V24" s="444"/>
      <c r="W24" s="1535" t="str">
        <f>'打込'!F37</f>
        <v>右上腕部打撲骨折</v>
      </c>
      <c r="X24" s="1535"/>
      <c r="Y24" s="1535"/>
      <c r="Z24" s="1535"/>
      <c r="AA24" s="1535"/>
      <c r="AB24" s="1535"/>
      <c r="AC24" s="1535"/>
      <c r="AD24" s="1535"/>
      <c r="AE24" s="1535"/>
      <c r="AF24" s="1535"/>
      <c r="AG24" s="1535"/>
      <c r="AH24" s="1535"/>
      <c r="AI24" s="1535"/>
      <c r="AJ24" s="1535"/>
      <c r="AK24" s="1535"/>
      <c r="AL24" s="1535"/>
      <c r="AM24" s="1535"/>
      <c r="AN24" s="1535"/>
      <c r="AO24" s="1535"/>
      <c r="AP24" s="1535"/>
      <c r="AQ24" s="1535"/>
      <c r="AR24" s="1535"/>
      <c r="AS24" s="1535"/>
      <c r="AT24" s="1535"/>
      <c r="AU24" s="1535"/>
      <c r="AV24" s="1535"/>
      <c r="AW24" s="1535"/>
      <c r="AX24" s="1535"/>
      <c r="AY24" s="1535"/>
      <c r="AZ24" s="1535"/>
      <c r="BA24" s="1535"/>
      <c r="BB24" s="1535"/>
      <c r="BC24" s="1535"/>
      <c r="BD24" s="1535"/>
      <c r="BE24" s="1535"/>
      <c r="BF24" s="1535"/>
      <c r="BG24" s="1535"/>
      <c r="BH24" s="1535"/>
      <c r="BI24" s="1535"/>
      <c r="BJ24" s="1535"/>
      <c r="BK24" s="1535"/>
      <c r="BL24" s="1535"/>
      <c r="BM24" s="1535"/>
      <c r="BN24" s="1535"/>
      <c r="BO24" s="1535"/>
      <c r="BP24" s="1535"/>
      <c r="BQ24" s="1535"/>
      <c r="BR24" s="1535"/>
      <c r="BS24" s="1535"/>
      <c r="BT24" s="1535"/>
      <c r="BU24" s="1535"/>
      <c r="BV24" s="1535"/>
      <c r="BW24" s="1535"/>
      <c r="BX24" s="1535"/>
      <c r="BY24" s="1535"/>
      <c r="BZ24" s="1535"/>
      <c r="CA24" s="1535"/>
      <c r="CB24" s="1535"/>
      <c r="CC24" s="1535"/>
      <c r="CD24" s="1535"/>
      <c r="CE24" s="1535"/>
      <c r="CF24" s="1535"/>
      <c r="CG24" s="1535"/>
      <c r="CH24" s="1535"/>
      <c r="CI24" s="1535"/>
      <c r="CJ24" s="1535"/>
      <c r="CK24" s="1535"/>
      <c r="CL24" s="1535"/>
      <c r="CM24" s="1535"/>
      <c r="CN24" s="1535"/>
      <c r="CO24" s="1535"/>
      <c r="CP24" s="1535"/>
      <c r="CQ24" s="1535"/>
      <c r="CR24" s="1535"/>
      <c r="CS24" s="1535"/>
      <c r="CT24" s="1535"/>
      <c r="CU24" s="1535"/>
      <c r="CV24" s="1535"/>
      <c r="CW24" s="1535"/>
      <c r="CX24" s="1535"/>
      <c r="CY24" s="1535"/>
      <c r="CZ24" s="1535"/>
      <c r="DA24" s="1535"/>
      <c r="DB24" s="1535"/>
      <c r="DC24" s="1535"/>
      <c r="DD24" s="1535"/>
      <c r="DE24" s="1536"/>
      <c r="DF24" s="395"/>
      <c r="DG24" s="395"/>
      <c r="DH24" s="395"/>
      <c r="DI24" s="395"/>
    </row>
    <row r="25" spans="1:113" ht="24.75" customHeight="1">
      <c r="A25" s="1453"/>
      <c r="B25" s="1454"/>
      <c r="C25" s="1454"/>
      <c r="D25" s="1454"/>
      <c r="E25" s="419"/>
      <c r="F25" s="1530" t="s">
        <v>16</v>
      </c>
      <c r="G25" s="1368"/>
      <c r="H25" s="1368"/>
      <c r="I25" s="1368"/>
      <c r="J25" s="1368"/>
      <c r="K25" s="1368"/>
      <c r="L25" s="1368"/>
      <c r="M25" s="1368"/>
      <c r="N25" s="1368"/>
      <c r="O25" s="1368"/>
      <c r="P25" s="1368"/>
      <c r="Q25" s="1368"/>
      <c r="R25" s="1368"/>
      <c r="S25" s="1368"/>
      <c r="T25" s="1368"/>
      <c r="U25" s="443"/>
      <c r="V25" s="446"/>
      <c r="W25" s="1534" t="str">
        <f>VLOOKUP('打込'!F43,'打込'!M33:N40,2,FALSE)</f>
        <v>バイク事故</v>
      </c>
      <c r="X25" s="1534"/>
      <c r="Y25" s="1534"/>
      <c r="Z25" s="1534"/>
      <c r="AA25" s="1534"/>
      <c r="AB25" s="1534"/>
      <c r="AC25" s="1534"/>
      <c r="AD25" s="1534"/>
      <c r="AE25" s="1534"/>
      <c r="AF25" s="1534"/>
      <c r="AG25" s="1534"/>
      <c r="AH25" s="1534"/>
      <c r="AI25" s="1534"/>
      <c r="AJ25" s="1534"/>
      <c r="AK25" s="1534"/>
      <c r="AL25" s="1534"/>
      <c r="AM25" s="447"/>
      <c r="AN25" s="448"/>
      <c r="AO25" s="1529">
        <f>IF('打込'!F43=8,"（","")</f>
      </c>
      <c r="AP25" s="1529"/>
      <c r="AQ25" s="1529"/>
      <c r="AR25" s="1583">
        <f>IF('打込'!F43=8,'打込'!F44,"")</f>
      </c>
      <c r="AS25" s="1583"/>
      <c r="AT25" s="1583"/>
      <c r="AU25" s="1583"/>
      <c r="AV25" s="1583"/>
      <c r="AW25" s="1583"/>
      <c r="AX25" s="1583"/>
      <c r="AY25" s="1583"/>
      <c r="AZ25" s="1583"/>
      <c r="BA25" s="1583"/>
      <c r="BB25" s="1583"/>
      <c r="BC25" s="1583"/>
      <c r="BD25" s="1583"/>
      <c r="BE25" s="1583"/>
      <c r="BF25" s="1583"/>
      <c r="BG25" s="1583"/>
      <c r="BH25" s="1583"/>
      <c r="BI25" s="1583"/>
      <c r="BJ25" s="1583"/>
      <c r="BK25" s="1583"/>
      <c r="BL25" s="1583"/>
      <c r="BM25" s="1583"/>
      <c r="BN25" s="1583"/>
      <c r="BO25" s="1583"/>
      <c r="BP25" s="1583"/>
      <c r="BQ25" s="1583"/>
      <c r="BR25" s="1583"/>
      <c r="BS25" s="1583"/>
      <c r="BT25" s="1583"/>
      <c r="BU25" s="1583"/>
      <c r="BV25" s="1583"/>
      <c r="BW25" s="1583"/>
      <c r="BX25" s="1583"/>
      <c r="BY25" s="1583"/>
      <c r="BZ25" s="1583"/>
      <c r="CA25" s="1583"/>
      <c r="CB25" s="1583"/>
      <c r="CC25" s="1583"/>
      <c r="CD25" s="1583"/>
      <c r="CE25" s="1583"/>
      <c r="CF25" s="1583"/>
      <c r="CG25" s="1583"/>
      <c r="CH25" s="1583"/>
      <c r="CI25" s="1583"/>
      <c r="CJ25" s="1583"/>
      <c r="CK25" s="1583"/>
      <c r="CL25" s="1583"/>
      <c r="CM25" s="1583"/>
      <c r="CN25" s="1583"/>
      <c r="CO25" s="1583"/>
      <c r="CP25" s="1583"/>
      <c r="CQ25" s="1583"/>
      <c r="CR25" s="1583"/>
      <c r="CS25" s="1583"/>
      <c r="CT25" s="1583"/>
      <c r="CU25" s="1583"/>
      <c r="CV25" s="1583"/>
      <c r="CW25" s="1583"/>
      <c r="CX25" s="1583"/>
      <c r="CY25" s="1583"/>
      <c r="CZ25" s="1583"/>
      <c r="DA25" s="1583"/>
      <c r="DB25" s="1586">
        <f>IF('打込'!F43=8,"）","")</f>
      </c>
      <c r="DC25" s="1586"/>
      <c r="DD25" s="1586"/>
      <c r="DE25" s="1594"/>
      <c r="DF25" s="395"/>
      <c r="DG25" s="395"/>
      <c r="DH25" s="395"/>
      <c r="DI25" s="395"/>
    </row>
    <row r="26" spans="1:199" ht="24.75" customHeight="1">
      <c r="A26" s="1453"/>
      <c r="B26" s="1454"/>
      <c r="C26" s="1454"/>
      <c r="D26" s="1454"/>
      <c r="E26" s="419"/>
      <c r="F26" s="1530" t="s">
        <v>17</v>
      </c>
      <c r="G26" s="1368"/>
      <c r="H26" s="1368"/>
      <c r="I26" s="1368"/>
      <c r="J26" s="1368"/>
      <c r="K26" s="1368"/>
      <c r="L26" s="1368"/>
      <c r="M26" s="1368"/>
      <c r="N26" s="1368"/>
      <c r="O26" s="1368"/>
      <c r="P26" s="1368"/>
      <c r="Q26" s="1368"/>
      <c r="R26" s="1368"/>
      <c r="S26" s="1368"/>
      <c r="T26" s="1368"/>
      <c r="U26" s="443"/>
      <c r="V26" s="449"/>
      <c r="W26" s="1427" t="str">
        <f>VLOOKUP('打込'!F45,'打込'!M42:N46,2,FALSE)</f>
        <v>治　療</v>
      </c>
      <c r="X26" s="1427"/>
      <c r="Y26" s="1427"/>
      <c r="Z26" s="1427"/>
      <c r="AA26" s="1427"/>
      <c r="AB26" s="1427"/>
      <c r="AC26" s="1427"/>
      <c r="AD26" s="1427"/>
      <c r="AE26" s="1427"/>
      <c r="AF26" s="1427"/>
      <c r="AG26" s="1427"/>
      <c r="AH26" s="1427"/>
      <c r="AI26" s="1427"/>
      <c r="AJ26" s="1427"/>
      <c r="AK26" s="1427"/>
      <c r="AL26" s="1427"/>
      <c r="AM26" s="447"/>
      <c r="AN26" s="448"/>
      <c r="AO26" s="1529">
        <f>IF('打込'!F45&gt;=2,"（　死亡日","")</f>
      </c>
      <c r="AP26" s="1529"/>
      <c r="AQ26" s="1529"/>
      <c r="AR26" s="1529"/>
      <c r="AS26" s="1529"/>
      <c r="AT26" s="1529"/>
      <c r="AU26" s="1529"/>
      <c r="AV26" s="1529"/>
      <c r="AW26" s="1529"/>
      <c r="AX26" s="1529"/>
      <c r="AY26" s="1529"/>
      <c r="AZ26" s="1595">
        <f>IF(AO26="","",'打込'!F46)</f>
      </c>
      <c r="BA26" s="1595"/>
      <c r="BB26" s="1595"/>
      <c r="BC26" s="1595"/>
      <c r="BD26" s="1595"/>
      <c r="BE26" s="1595"/>
      <c r="BF26" s="1595"/>
      <c r="BG26" s="1595"/>
      <c r="BH26" s="1595"/>
      <c r="BI26" s="1595"/>
      <c r="BJ26" s="1595"/>
      <c r="BK26" s="1595"/>
      <c r="BL26" s="1595"/>
      <c r="BM26" s="1595"/>
      <c r="BN26" s="1595"/>
      <c r="BO26" s="1595"/>
      <c r="BP26" s="1595"/>
      <c r="BQ26" s="1595"/>
      <c r="BR26" s="1595"/>
      <c r="BS26" s="1595"/>
      <c r="BT26" s="1595"/>
      <c r="BU26" s="1595"/>
      <c r="BV26" s="1595"/>
      <c r="BW26" s="1595"/>
      <c r="BX26" s="1595"/>
      <c r="BY26" s="1595"/>
      <c r="BZ26" s="1595"/>
      <c r="CA26" s="450"/>
      <c r="CB26" s="1596">
        <f>IF(AO26="","","）")</f>
      </c>
      <c r="CC26" s="1596"/>
      <c r="CD26" s="1596"/>
      <c r="CE26" s="1596"/>
      <c r="CF26" s="446"/>
      <c r="CG26" s="446"/>
      <c r="CH26" s="446"/>
      <c r="CI26" s="446"/>
      <c r="CJ26" s="446"/>
      <c r="CK26" s="446"/>
      <c r="CL26" s="446"/>
      <c r="CM26" s="446"/>
      <c r="CN26" s="446"/>
      <c r="CO26" s="446"/>
      <c r="CP26" s="446"/>
      <c r="CQ26" s="446"/>
      <c r="CR26" s="446"/>
      <c r="CS26" s="446"/>
      <c r="CT26" s="446"/>
      <c r="CU26" s="446"/>
      <c r="CV26" s="446"/>
      <c r="CW26" s="446"/>
      <c r="CX26" s="446"/>
      <c r="CY26" s="446"/>
      <c r="CZ26" s="446"/>
      <c r="DA26" s="446"/>
      <c r="DB26" s="446"/>
      <c r="DC26" s="446"/>
      <c r="DD26" s="446"/>
      <c r="DE26" s="451"/>
      <c r="DF26" s="395"/>
      <c r="DG26" s="395"/>
      <c r="DH26" s="395"/>
      <c r="DI26" s="395"/>
      <c r="GQ26" s="452"/>
    </row>
    <row r="27" spans="1:113" ht="24.75" customHeight="1">
      <c r="A27" s="1453"/>
      <c r="B27" s="1454"/>
      <c r="C27" s="1454"/>
      <c r="D27" s="1454"/>
      <c r="E27" s="415"/>
      <c r="F27" s="1519" t="s">
        <v>18</v>
      </c>
      <c r="G27" s="1520"/>
      <c r="H27" s="1520"/>
      <c r="I27" s="1520"/>
      <c r="J27" s="1520"/>
      <c r="K27" s="1520"/>
      <c r="L27" s="1520"/>
      <c r="M27" s="1520"/>
      <c r="N27" s="1520"/>
      <c r="O27" s="1520"/>
      <c r="P27" s="1520"/>
      <c r="Q27" s="1520"/>
      <c r="R27" s="1520"/>
      <c r="S27" s="1520"/>
      <c r="T27" s="1520"/>
      <c r="U27" s="443"/>
      <c r="V27" s="449"/>
      <c r="W27" s="1534" t="str">
        <f>VLOOKUP('打込'!F47,'打込'!M48:N52,2,FALSE)</f>
        <v>な　い</v>
      </c>
      <c r="X27" s="1534"/>
      <c r="Y27" s="1534"/>
      <c r="Z27" s="1534"/>
      <c r="AA27" s="1534"/>
      <c r="AB27" s="1534"/>
      <c r="AC27" s="1534"/>
      <c r="AD27" s="1534"/>
      <c r="AE27" s="1534"/>
      <c r="AF27" s="1534"/>
      <c r="AG27" s="1534"/>
      <c r="AH27" s="1534"/>
      <c r="AI27" s="1534"/>
      <c r="AJ27" s="1534"/>
      <c r="AK27" s="1534"/>
      <c r="AL27" s="1534"/>
      <c r="AM27" s="446"/>
      <c r="AN27" s="446"/>
      <c r="AO27" s="446"/>
      <c r="AP27" s="446"/>
      <c r="AQ27" s="446"/>
      <c r="AR27" s="446"/>
      <c r="AS27" s="446"/>
      <c r="AT27" s="446"/>
      <c r="AU27" s="446"/>
      <c r="AV27" s="446"/>
      <c r="AW27" s="446"/>
      <c r="AX27" s="446"/>
      <c r="AY27" s="446"/>
      <c r="AZ27" s="446"/>
      <c r="BA27" s="446"/>
      <c r="BB27" s="446"/>
      <c r="BC27" s="446"/>
      <c r="BD27" s="446"/>
      <c r="BE27" s="446"/>
      <c r="BF27" s="446"/>
      <c r="BG27" s="446"/>
      <c r="BH27" s="446"/>
      <c r="BI27" s="446"/>
      <c r="BJ27" s="446"/>
      <c r="BK27" s="446"/>
      <c r="BL27" s="446"/>
      <c r="BM27" s="446"/>
      <c r="BN27" s="446"/>
      <c r="BO27" s="446"/>
      <c r="BP27" s="446"/>
      <c r="BQ27" s="446"/>
      <c r="BR27" s="446"/>
      <c r="BS27" s="446"/>
      <c r="BT27" s="446"/>
      <c r="BU27" s="446"/>
      <c r="BV27" s="446"/>
      <c r="BW27" s="446"/>
      <c r="BX27" s="446"/>
      <c r="BY27" s="446"/>
      <c r="BZ27" s="446"/>
      <c r="CA27" s="446"/>
      <c r="CB27" s="446"/>
      <c r="CC27" s="446"/>
      <c r="CD27" s="446"/>
      <c r="CE27" s="446"/>
      <c r="CF27" s="446"/>
      <c r="CG27" s="446"/>
      <c r="CH27" s="446"/>
      <c r="CI27" s="446"/>
      <c r="CJ27" s="446"/>
      <c r="CK27" s="446"/>
      <c r="CL27" s="446"/>
      <c r="CM27" s="446"/>
      <c r="CN27" s="446"/>
      <c r="CO27" s="446"/>
      <c r="CP27" s="446"/>
      <c r="CQ27" s="446"/>
      <c r="CR27" s="446"/>
      <c r="CS27" s="446"/>
      <c r="CT27" s="446"/>
      <c r="CU27" s="446"/>
      <c r="CV27" s="446"/>
      <c r="CW27" s="446"/>
      <c r="CX27" s="446"/>
      <c r="CY27" s="446"/>
      <c r="CZ27" s="446"/>
      <c r="DA27" s="446"/>
      <c r="DB27" s="446"/>
      <c r="DC27" s="446"/>
      <c r="DD27" s="446"/>
      <c r="DE27" s="451"/>
      <c r="DF27" s="395"/>
      <c r="DG27" s="395"/>
      <c r="DH27" s="395"/>
      <c r="DI27" s="395"/>
    </row>
    <row r="28" spans="1:113" ht="24.75" customHeight="1">
      <c r="A28" s="1453"/>
      <c r="B28" s="1454"/>
      <c r="C28" s="1454"/>
      <c r="D28" s="1454"/>
      <c r="E28" s="415"/>
      <c r="F28" s="1530" t="s">
        <v>19</v>
      </c>
      <c r="G28" s="1368"/>
      <c r="H28" s="1368"/>
      <c r="I28" s="1368"/>
      <c r="J28" s="1368"/>
      <c r="K28" s="1368"/>
      <c r="L28" s="1368"/>
      <c r="M28" s="1368"/>
      <c r="N28" s="1368"/>
      <c r="O28" s="1368"/>
      <c r="P28" s="1368"/>
      <c r="Q28" s="1368"/>
      <c r="R28" s="1368"/>
      <c r="S28" s="1368"/>
      <c r="T28" s="1368"/>
      <c r="U28" s="443"/>
      <c r="V28" s="446"/>
      <c r="W28" s="1427" t="str">
        <f>'打込'!F48</f>
        <v>飯田西</v>
      </c>
      <c r="X28" s="1427"/>
      <c r="Y28" s="1427"/>
      <c r="Z28" s="1427"/>
      <c r="AA28" s="1427"/>
      <c r="AB28" s="1427"/>
      <c r="AC28" s="1427"/>
      <c r="AD28" s="1427"/>
      <c r="AE28" s="1427"/>
      <c r="AF28" s="1427"/>
      <c r="AG28" s="1427"/>
      <c r="AH28" s="1427"/>
      <c r="AI28" s="1427"/>
      <c r="AJ28" s="1427"/>
      <c r="AK28" s="1427"/>
      <c r="AL28" s="1427"/>
      <c r="AM28" s="446"/>
      <c r="AN28" s="330"/>
      <c r="AO28" s="1013" t="s">
        <v>26</v>
      </c>
      <c r="AP28" s="1013"/>
      <c r="AQ28" s="1013"/>
      <c r="AR28" s="1013"/>
      <c r="AS28" s="1013"/>
      <c r="AT28" s="1013"/>
      <c r="AU28" s="1013"/>
      <c r="AV28" s="1013"/>
      <c r="AW28" s="1013"/>
      <c r="AX28" s="1013"/>
      <c r="AY28" s="1013"/>
      <c r="AZ28" s="1013"/>
      <c r="BA28" s="1013"/>
      <c r="BB28" s="1586" t="str">
        <f>'打込'!F49</f>
        <v>大正</v>
      </c>
      <c r="BC28" s="1586"/>
      <c r="BD28" s="1586"/>
      <c r="BE28" s="1586"/>
      <c r="BF28" s="1586"/>
      <c r="BG28" s="1586"/>
      <c r="BH28" s="1586"/>
      <c r="BI28" s="1586"/>
      <c r="BJ28" s="1586"/>
      <c r="BK28" s="1586"/>
      <c r="BL28" s="1586"/>
      <c r="BM28" s="1586"/>
      <c r="BN28" s="1586"/>
      <c r="BO28" s="1586"/>
      <c r="BP28" s="1586"/>
      <c r="BQ28" s="1586"/>
      <c r="BR28" s="1586"/>
      <c r="BS28" s="331"/>
      <c r="BT28" s="331"/>
      <c r="BU28" s="331"/>
      <c r="BV28" s="330"/>
      <c r="BW28" s="1423" t="s">
        <v>27</v>
      </c>
      <c r="BX28" s="1423"/>
      <c r="BY28" s="1423"/>
      <c r="BZ28" s="1423"/>
      <c r="CA28" s="1423"/>
      <c r="CB28" s="1423"/>
      <c r="CC28" s="1423"/>
      <c r="CD28" s="1423"/>
      <c r="CE28" s="1423"/>
      <c r="CF28" s="1423"/>
      <c r="CG28" s="1423"/>
      <c r="CH28" s="1423"/>
      <c r="CI28" s="1423"/>
      <c r="CJ28" s="1423"/>
      <c r="CK28" s="446"/>
      <c r="CL28" s="446"/>
      <c r="CM28" s="446"/>
      <c r="CN28" s="446"/>
      <c r="CO28" s="446"/>
      <c r="CP28" s="446"/>
      <c r="CQ28" s="446"/>
      <c r="CR28" s="446"/>
      <c r="CS28" s="446"/>
      <c r="CT28" s="446"/>
      <c r="CU28" s="446"/>
      <c r="CV28" s="446"/>
      <c r="CW28" s="446"/>
      <c r="CX28" s="446"/>
      <c r="CY28" s="446"/>
      <c r="CZ28" s="446"/>
      <c r="DA28" s="446"/>
      <c r="DB28" s="446"/>
      <c r="DC28" s="446"/>
      <c r="DD28" s="446"/>
      <c r="DE28" s="451"/>
      <c r="DF28" s="395"/>
      <c r="DG28" s="395"/>
      <c r="DH28" s="395"/>
      <c r="DI28" s="395"/>
    </row>
    <row r="29" spans="1:113" ht="24.75" customHeight="1">
      <c r="A29" s="1453"/>
      <c r="B29" s="1454"/>
      <c r="C29" s="1454"/>
      <c r="D29" s="1454"/>
      <c r="E29" s="453"/>
      <c r="F29" s="1540" t="s">
        <v>20</v>
      </c>
      <c r="G29" s="1441"/>
      <c r="H29" s="1441"/>
      <c r="I29" s="1441"/>
      <c r="J29" s="1441"/>
      <c r="K29" s="1441"/>
      <c r="L29" s="1441"/>
      <c r="M29" s="1441"/>
      <c r="N29" s="1441"/>
      <c r="O29" s="1441"/>
      <c r="P29" s="1441"/>
      <c r="Q29" s="1441"/>
      <c r="R29" s="1441"/>
      <c r="S29" s="1441"/>
      <c r="T29" s="1441"/>
      <c r="U29" s="423"/>
      <c r="V29" s="1525" t="s">
        <v>28</v>
      </c>
      <c r="W29" s="1426"/>
      <c r="X29" s="1426"/>
      <c r="Y29" s="1426"/>
      <c r="Z29" s="1426"/>
      <c r="AA29" s="1426"/>
      <c r="AB29" s="1426"/>
      <c r="AC29" s="1426"/>
      <c r="AD29" s="1426"/>
      <c r="AE29" s="1426"/>
      <c r="AF29" s="1426"/>
      <c r="AG29" s="1426"/>
      <c r="AH29" s="1426"/>
      <c r="AI29" s="1426"/>
      <c r="AJ29" s="1426"/>
      <c r="AK29" s="1426"/>
      <c r="AL29" s="1426"/>
      <c r="AM29" s="1426"/>
      <c r="AN29" s="1426"/>
      <c r="AO29" s="1426"/>
      <c r="AP29" s="1426"/>
      <c r="AQ29" s="1426"/>
      <c r="AR29" s="1426"/>
      <c r="AS29" s="1426"/>
      <c r="AT29" s="1426"/>
      <c r="AU29" s="1426"/>
      <c r="AV29" s="1426"/>
      <c r="AW29" s="1426"/>
      <c r="AX29" s="1426"/>
      <c r="AY29" s="1426"/>
      <c r="AZ29" s="1426"/>
      <c r="BA29" s="1426"/>
      <c r="BB29" s="1426"/>
      <c r="BC29" s="1426"/>
      <c r="BD29" s="1426"/>
      <c r="BE29" s="1426"/>
      <c r="BF29" s="1426"/>
      <c r="BG29" s="1426"/>
      <c r="BH29" s="1426"/>
      <c r="BI29" s="1426"/>
      <c r="BJ29" s="1426"/>
      <c r="BK29" s="1426"/>
      <c r="BL29" s="1426"/>
      <c r="BM29" s="1526"/>
      <c r="BN29" s="1426" t="s">
        <v>29</v>
      </c>
      <c r="BO29" s="1426"/>
      <c r="BP29" s="1426"/>
      <c r="BQ29" s="1426"/>
      <c r="BR29" s="1426"/>
      <c r="BS29" s="1426"/>
      <c r="BT29" s="1426"/>
      <c r="BU29" s="1426"/>
      <c r="BV29" s="1426"/>
      <c r="BW29" s="1426"/>
      <c r="BX29" s="1426"/>
      <c r="BY29" s="1426"/>
      <c r="BZ29" s="1426"/>
      <c r="CA29" s="1426"/>
      <c r="CB29" s="1426"/>
      <c r="CC29" s="1426"/>
      <c r="CD29" s="1426"/>
      <c r="CE29" s="1426"/>
      <c r="CF29" s="1426"/>
      <c r="CG29" s="1426"/>
      <c r="CH29" s="1426"/>
      <c r="CI29" s="1426"/>
      <c r="CJ29" s="1426"/>
      <c r="CK29" s="1426"/>
      <c r="CL29" s="1426"/>
      <c r="CM29" s="1426"/>
      <c r="CN29" s="1426"/>
      <c r="CO29" s="1426"/>
      <c r="CP29" s="1426"/>
      <c r="CQ29" s="1426"/>
      <c r="CR29" s="1426"/>
      <c r="CS29" s="1426"/>
      <c r="CT29" s="1426"/>
      <c r="CU29" s="1426"/>
      <c r="CV29" s="1426"/>
      <c r="CW29" s="1426"/>
      <c r="CX29" s="1426"/>
      <c r="CY29" s="1426"/>
      <c r="CZ29" s="1426"/>
      <c r="DA29" s="1426"/>
      <c r="DB29" s="1426"/>
      <c r="DC29" s="1426"/>
      <c r="DD29" s="1426"/>
      <c r="DE29" s="1587"/>
      <c r="DF29" s="395"/>
      <c r="DG29" s="395"/>
      <c r="DH29" s="395"/>
      <c r="DI29" s="395"/>
    </row>
    <row r="30" spans="1:113" ht="24.75" customHeight="1">
      <c r="A30" s="1464"/>
      <c r="B30" s="1465"/>
      <c r="C30" s="1465"/>
      <c r="D30" s="1465"/>
      <c r="E30" s="403"/>
      <c r="F30" s="1553"/>
      <c r="G30" s="1553"/>
      <c r="H30" s="1553"/>
      <c r="I30" s="1553"/>
      <c r="J30" s="1553"/>
      <c r="K30" s="1553"/>
      <c r="L30" s="1553"/>
      <c r="M30" s="1553"/>
      <c r="N30" s="1553"/>
      <c r="O30" s="1553"/>
      <c r="P30" s="1553"/>
      <c r="Q30" s="1553"/>
      <c r="R30" s="1553"/>
      <c r="S30" s="1553"/>
      <c r="T30" s="1553"/>
      <c r="U30" s="433"/>
      <c r="V30" s="455">
        <v>1</v>
      </c>
      <c r="W30" s="338"/>
      <c r="X30" s="338"/>
      <c r="Z30" s="434"/>
      <c r="AA30" s="434"/>
      <c r="AB30" s="434"/>
      <c r="AC30" s="434"/>
      <c r="AD30" s="434"/>
      <c r="AE30" s="434"/>
      <c r="AF30" s="434"/>
      <c r="AG30" s="434"/>
      <c r="AH30" s="434"/>
      <c r="AI30" s="434"/>
      <c r="AJ30" s="1007">
        <f>IF('打込'!F50="","",'打込'!F50)</f>
        <v>2</v>
      </c>
      <c r="AK30" s="1007"/>
      <c r="AL30" s="1007"/>
      <c r="AM30" s="1007"/>
      <c r="AN30" s="1007"/>
      <c r="AO30" s="1027" t="s">
        <v>293</v>
      </c>
      <c r="AP30" s="1027"/>
      <c r="AQ30" s="1027"/>
      <c r="AR30" s="1027"/>
      <c r="AS30" s="1027"/>
      <c r="AT30" s="313"/>
      <c r="AU30" s="313"/>
      <c r="AV30" s="313"/>
      <c r="AW30" s="313"/>
      <c r="AX30" s="313"/>
      <c r="AY30" s="313"/>
      <c r="AZ30" s="338"/>
      <c r="BA30" s="338"/>
      <c r="BB30" s="338"/>
      <c r="BC30" s="338"/>
      <c r="BD30" s="338"/>
      <c r="BE30" s="338"/>
      <c r="BF30" s="338"/>
      <c r="BG30" s="338"/>
      <c r="BH30" s="338"/>
      <c r="BI30" s="338"/>
      <c r="BJ30" s="338"/>
      <c r="BK30" s="338"/>
      <c r="BL30" s="338"/>
      <c r="BM30" s="339"/>
      <c r="BN30" s="340">
        <v>1</v>
      </c>
      <c r="BO30" s="338"/>
      <c r="BP30" s="338"/>
      <c r="BQ30" s="338"/>
      <c r="BR30" s="338"/>
      <c r="BS30" s="338"/>
      <c r="BT30" s="338"/>
      <c r="BU30" s="338"/>
      <c r="BV30" s="338"/>
      <c r="BW30" s="338"/>
      <c r="BX30" s="338"/>
      <c r="BY30" s="338"/>
      <c r="BZ30" s="338"/>
      <c r="CA30" s="338"/>
      <c r="CB30" s="338"/>
      <c r="CC30" s="1560">
        <f>IF('打込'!F51="","",'打込'!F51)</f>
        <v>8</v>
      </c>
      <c r="CD30" s="1560"/>
      <c r="CE30" s="1560"/>
      <c r="CF30" s="1560"/>
      <c r="CG30" s="1560"/>
      <c r="CH30" s="1027" t="s">
        <v>293</v>
      </c>
      <c r="CI30" s="1027"/>
      <c r="CJ30" s="1027"/>
      <c r="CK30" s="1027"/>
      <c r="CL30" s="1027"/>
      <c r="CM30" s="456"/>
      <c r="CN30" s="456"/>
      <c r="CO30" s="456"/>
      <c r="CP30" s="456"/>
      <c r="CQ30" s="456"/>
      <c r="CR30" s="456"/>
      <c r="CS30" s="338"/>
      <c r="CT30" s="338"/>
      <c r="CU30" s="338"/>
      <c r="CV30" s="338"/>
      <c r="CW30" s="338"/>
      <c r="CX30" s="338"/>
      <c r="CY30" s="338"/>
      <c r="CZ30" s="338"/>
      <c r="DA30" s="338"/>
      <c r="DB30" s="338"/>
      <c r="DC30" s="338"/>
      <c r="DD30" s="338"/>
      <c r="DE30" s="457"/>
      <c r="DF30" s="395"/>
      <c r="DG30" s="395"/>
      <c r="DH30" s="395"/>
      <c r="DI30" s="395"/>
    </row>
    <row r="31" spans="1:113" ht="24.75" customHeight="1">
      <c r="A31" s="458"/>
      <c r="B31" s="459"/>
      <c r="C31" s="459"/>
      <c r="D31" s="459"/>
      <c r="E31" s="459"/>
      <c r="F31" s="459"/>
      <c r="G31" s="459"/>
      <c r="H31" s="459"/>
      <c r="I31" s="459"/>
      <c r="J31" s="459"/>
      <c r="K31" s="459"/>
      <c r="L31" s="459"/>
      <c r="M31" s="459"/>
      <c r="N31" s="459"/>
      <c r="O31" s="459"/>
      <c r="P31" s="459"/>
      <c r="Q31" s="459"/>
      <c r="R31" s="459"/>
      <c r="S31" s="459"/>
      <c r="T31" s="459"/>
      <c r="U31" s="459"/>
      <c r="V31" s="1550" t="s">
        <v>21</v>
      </c>
      <c r="W31" s="1551"/>
      <c r="X31" s="1551"/>
      <c r="Y31" s="1551"/>
      <c r="Z31" s="1551"/>
      <c r="AA31" s="1551"/>
      <c r="AB31" s="1551"/>
      <c r="AC31" s="1551"/>
      <c r="AD31" s="1551"/>
      <c r="AE31" s="1551"/>
      <c r="AF31" s="1552"/>
      <c r="AG31" s="460"/>
      <c r="AH31" s="1592" t="str">
        <f>'打込'!F52</f>
        <v>東西大学付属　病院</v>
      </c>
      <c r="AI31" s="1592"/>
      <c r="AJ31" s="1592"/>
      <c r="AK31" s="1592"/>
      <c r="AL31" s="1592"/>
      <c r="AM31" s="1592"/>
      <c r="AN31" s="1592"/>
      <c r="AO31" s="1592"/>
      <c r="AP31" s="1592"/>
      <c r="AQ31" s="1592"/>
      <c r="AR31" s="1592"/>
      <c r="AS31" s="1592"/>
      <c r="AT31" s="1592"/>
      <c r="AU31" s="1592"/>
      <c r="AV31" s="1592"/>
      <c r="AW31" s="1592"/>
      <c r="AX31" s="1592"/>
      <c r="AY31" s="1592"/>
      <c r="AZ31" s="1592"/>
      <c r="BA31" s="1592"/>
      <c r="BB31" s="1592"/>
      <c r="BC31" s="1592"/>
      <c r="BD31" s="1592"/>
      <c r="BE31" s="1592"/>
      <c r="BF31" s="1592"/>
      <c r="BG31" s="1592"/>
      <c r="BH31" s="1592"/>
      <c r="BI31" s="1592"/>
      <c r="BJ31" s="1592"/>
      <c r="BK31" s="1592"/>
      <c r="BL31" s="1592"/>
      <c r="BM31" s="1592"/>
      <c r="BN31" s="1592"/>
      <c r="BO31" s="1592"/>
      <c r="BP31" s="1592"/>
      <c r="BQ31" s="1592"/>
      <c r="BR31" s="1592"/>
      <c r="BS31" s="1592"/>
      <c r="BT31" s="1592"/>
      <c r="BU31" s="1592"/>
      <c r="BV31" s="1592"/>
      <c r="BW31" s="1592"/>
      <c r="BX31" s="1592"/>
      <c r="BY31" s="1592"/>
      <c r="BZ31" s="1592"/>
      <c r="CA31" s="1592"/>
      <c r="CB31" s="1592"/>
      <c r="CC31" s="1592"/>
      <c r="CD31" s="1592"/>
      <c r="CE31" s="1592"/>
      <c r="CF31" s="1592"/>
      <c r="CG31" s="1592"/>
      <c r="CH31" s="1592"/>
      <c r="CI31" s="1592"/>
      <c r="CJ31" s="1592"/>
      <c r="CK31" s="1592"/>
      <c r="CL31" s="1592"/>
      <c r="CM31" s="1592"/>
      <c r="CN31" s="1592"/>
      <c r="CO31" s="1592"/>
      <c r="CP31" s="1592"/>
      <c r="CQ31" s="1592"/>
      <c r="CR31" s="1592"/>
      <c r="CS31" s="1592"/>
      <c r="CT31" s="1592"/>
      <c r="CU31" s="1592"/>
      <c r="CV31" s="1592"/>
      <c r="CW31" s="1592"/>
      <c r="CX31" s="1592"/>
      <c r="CY31" s="1592"/>
      <c r="CZ31" s="1592"/>
      <c r="DA31" s="1592"/>
      <c r="DB31" s="1592"/>
      <c r="DC31" s="1592"/>
      <c r="DD31" s="1592"/>
      <c r="DE31" s="1593"/>
      <c r="DF31" s="395"/>
      <c r="DG31" s="395"/>
      <c r="DH31" s="395"/>
      <c r="DI31" s="395"/>
    </row>
    <row r="32" spans="1:195" ht="24.75" customHeight="1">
      <c r="A32" s="1443" t="s">
        <v>125</v>
      </c>
      <c r="B32" s="1444"/>
      <c r="C32" s="1444"/>
      <c r="D32" s="1444"/>
      <c r="E32" s="1444"/>
      <c r="F32" s="1444"/>
      <c r="G32" s="1444"/>
      <c r="H32" s="1444"/>
      <c r="I32" s="1444"/>
      <c r="J32" s="1444"/>
      <c r="K32" s="1444"/>
      <c r="L32" s="1444"/>
      <c r="M32" s="1444"/>
      <c r="N32" s="1444"/>
      <c r="O32" s="1444"/>
      <c r="P32" s="1444"/>
      <c r="Q32" s="1444"/>
      <c r="R32" s="1444"/>
      <c r="S32" s="1444"/>
      <c r="T32" s="1444"/>
      <c r="U32" s="1445"/>
      <c r="V32" s="1428" t="s">
        <v>55</v>
      </c>
      <c r="W32" s="1429"/>
      <c r="X32" s="1429"/>
      <c r="Y32" s="1429"/>
      <c r="Z32" s="1429"/>
      <c r="AA32" s="1429"/>
      <c r="AB32" s="1429"/>
      <c r="AC32" s="1429"/>
      <c r="AD32" s="1429"/>
      <c r="AE32" s="1429"/>
      <c r="AF32" s="1430"/>
      <c r="AG32" s="446"/>
      <c r="AH32" s="1568">
        <f>'打込'!F53</f>
        <v>40609</v>
      </c>
      <c r="AI32" s="1568"/>
      <c r="AJ32" s="1568"/>
      <c r="AK32" s="1568"/>
      <c r="AL32" s="1568"/>
      <c r="AM32" s="1568"/>
      <c r="AN32" s="1568"/>
      <c r="AO32" s="1568"/>
      <c r="AP32" s="1568"/>
      <c r="AQ32" s="1568"/>
      <c r="AR32" s="1568"/>
      <c r="AS32" s="1568"/>
      <c r="AT32" s="1568"/>
      <c r="AU32" s="1568"/>
      <c r="AV32" s="1568"/>
      <c r="AW32" s="1568"/>
      <c r="AX32" s="1568"/>
      <c r="AY32" s="1568"/>
      <c r="AZ32" s="1568"/>
      <c r="BA32" s="1568"/>
      <c r="BB32" s="1568"/>
      <c r="BC32" s="1567" t="s">
        <v>238</v>
      </c>
      <c r="BD32" s="1567"/>
      <c r="BE32" s="1567"/>
      <c r="BF32" s="1567"/>
      <c r="BG32" s="1567"/>
      <c r="BH32" s="1567"/>
      <c r="BI32" s="1567"/>
      <c r="BJ32" s="1567"/>
      <c r="BK32" s="1567"/>
      <c r="BL32" s="1567"/>
      <c r="BM32" s="1567"/>
      <c r="BN32" s="1568">
        <f>'打込'!F54</f>
        <v>40673</v>
      </c>
      <c r="BO32" s="1568"/>
      <c r="BP32" s="1568"/>
      <c r="BQ32" s="1568"/>
      <c r="BR32" s="1568"/>
      <c r="BS32" s="1568"/>
      <c r="BT32" s="1568"/>
      <c r="BU32" s="1568"/>
      <c r="BV32" s="1568"/>
      <c r="BW32" s="1568"/>
      <c r="BX32" s="1568"/>
      <c r="BY32" s="1568"/>
      <c r="BZ32" s="1568"/>
      <c r="CA32" s="1568"/>
      <c r="CB32" s="1568"/>
      <c r="CC32" s="1568"/>
      <c r="CD32" s="1568"/>
      <c r="CE32" s="1568"/>
      <c r="CF32" s="1568"/>
      <c r="CG32" s="1568"/>
      <c r="CH32" s="1568"/>
      <c r="CI32" s="1568"/>
      <c r="CJ32" s="1568"/>
      <c r="CK32" s="1568"/>
      <c r="CL32" s="1568"/>
      <c r="CM32" s="413"/>
      <c r="CN32" s="413"/>
      <c r="CO32" s="1426" t="s">
        <v>239</v>
      </c>
      <c r="CP32" s="1426"/>
      <c r="CQ32" s="1426"/>
      <c r="CR32" s="1426"/>
      <c r="CS32" s="1426"/>
      <c r="CT32" s="1426"/>
      <c r="CU32" s="413"/>
      <c r="CV32" s="446"/>
      <c r="CW32" s="446"/>
      <c r="CX32" s="446"/>
      <c r="CY32" s="446"/>
      <c r="CZ32" s="446"/>
      <c r="DA32" s="446"/>
      <c r="DB32" s="446"/>
      <c r="DC32" s="446"/>
      <c r="DD32" s="446"/>
      <c r="DE32" s="451"/>
      <c r="DF32" s="395"/>
      <c r="DG32" s="395"/>
      <c r="DH32" s="395"/>
      <c r="DI32" s="395"/>
      <c r="DL32" s="428"/>
      <c r="DM32" s="428"/>
      <c r="DN32" s="428"/>
      <c r="DO32" s="428"/>
      <c r="DP32" s="428"/>
      <c r="DQ32" s="461"/>
      <c r="DR32" s="461"/>
      <c r="DS32" s="461"/>
      <c r="DT32" s="461"/>
      <c r="DU32" s="461"/>
      <c r="DV32" s="401"/>
      <c r="DW32" s="401"/>
      <c r="DX32" s="401"/>
      <c r="DY32" s="461"/>
      <c r="DZ32" s="461"/>
      <c r="EA32" s="461"/>
      <c r="EB32" s="461"/>
      <c r="EC32" s="461"/>
      <c r="ED32" s="462"/>
      <c r="EE32" s="462"/>
      <c r="EF32" s="462"/>
      <c r="EG32" s="461"/>
      <c r="EH32" s="461"/>
      <c r="EI32" s="461"/>
      <c r="EJ32" s="461"/>
      <c r="EK32" s="461"/>
      <c r="EL32" s="428"/>
      <c r="EM32" s="428"/>
      <c r="EN32" s="428"/>
      <c r="EO32" s="395"/>
      <c r="EP32" s="401"/>
      <c r="EQ32" s="401"/>
      <c r="ER32" s="401"/>
      <c r="ES32" s="401"/>
      <c r="ET32" s="395"/>
      <c r="EU32" s="395"/>
      <c r="EV32" s="428"/>
      <c r="EW32" s="428"/>
      <c r="EX32" s="428"/>
      <c r="EY32" s="428"/>
      <c r="EZ32" s="461"/>
      <c r="FA32" s="461"/>
      <c r="FB32" s="461"/>
      <c r="FC32" s="461"/>
      <c r="FD32" s="461"/>
      <c r="FE32" s="401"/>
      <c r="FF32" s="401"/>
      <c r="FG32" s="401"/>
      <c r="FH32" s="461"/>
      <c r="FI32" s="461"/>
      <c r="FJ32" s="461"/>
      <c r="FK32" s="461"/>
      <c r="FL32" s="461"/>
      <c r="FM32" s="462"/>
      <c r="FN32" s="462"/>
      <c r="FO32" s="462"/>
      <c r="FP32" s="461"/>
      <c r="FQ32" s="461"/>
      <c r="FR32" s="461"/>
      <c r="FS32" s="461"/>
      <c r="FT32" s="461"/>
      <c r="FU32" s="428"/>
      <c r="FV32" s="428"/>
      <c r="FW32" s="428"/>
      <c r="FX32" s="395"/>
      <c r="FY32" s="395"/>
      <c r="FZ32" s="395"/>
      <c r="GA32" s="395"/>
      <c r="GB32" s="395"/>
      <c r="GC32" s="395"/>
      <c r="GD32" s="395"/>
      <c r="GE32" s="395"/>
      <c r="GF32" s="395"/>
      <c r="GG32" s="395"/>
      <c r="GH32" s="395"/>
      <c r="GI32" s="395"/>
      <c r="GJ32" s="395"/>
      <c r="GK32" s="395"/>
      <c r="GL32" s="395"/>
      <c r="GM32" s="395"/>
    </row>
    <row r="33" spans="1:113" ht="24.75" customHeight="1">
      <c r="A33" s="1446"/>
      <c r="B33" s="1444"/>
      <c r="C33" s="1444"/>
      <c r="D33" s="1444"/>
      <c r="E33" s="1444"/>
      <c r="F33" s="1444"/>
      <c r="G33" s="1444"/>
      <c r="H33" s="1444"/>
      <c r="I33" s="1444"/>
      <c r="J33" s="1444"/>
      <c r="K33" s="1444"/>
      <c r="L33" s="1444"/>
      <c r="M33" s="1444"/>
      <c r="N33" s="1444"/>
      <c r="O33" s="1444"/>
      <c r="P33" s="1444"/>
      <c r="Q33" s="1444"/>
      <c r="R33" s="1444"/>
      <c r="S33" s="1444"/>
      <c r="T33" s="1444"/>
      <c r="U33" s="1445"/>
      <c r="V33" s="1428" t="s">
        <v>21</v>
      </c>
      <c r="W33" s="1429"/>
      <c r="X33" s="1429"/>
      <c r="Y33" s="1429"/>
      <c r="Z33" s="1429"/>
      <c r="AA33" s="1429"/>
      <c r="AB33" s="1429"/>
      <c r="AC33" s="1429"/>
      <c r="AD33" s="1429"/>
      <c r="AE33" s="1429"/>
      <c r="AF33" s="1430"/>
      <c r="AG33" s="414"/>
      <c r="AH33" s="1534" t="str">
        <f>'打込'!F55</f>
        <v>飯田市立南北　病院</v>
      </c>
      <c r="AI33" s="1534"/>
      <c r="AJ33" s="1534"/>
      <c r="AK33" s="1534"/>
      <c r="AL33" s="1534"/>
      <c r="AM33" s="1534"/>
      <c r="AN33" s="1534"/>
      <c r="AO33" s="1534"/>
      <c r="AP33" s="1534"/>
      <c r="AQ33" s="1534"/>
      <c r="AR33" s="1534"/>
      <c r="AS33" s="1534"/>
      <c r="AT33" s="1534"/>
      <c r="AU33" s="1534"/>
      <c r="AV33" s="1534"/>
      <c r="AW33" s="1534"/>
      <c r="AX33" s="1534"/>
      <c r="AY33" s="1534"/>
      <c r="AZ33" s="1534"/>
      <c r="BA33" s="1534"/>
      <c r="BB33" s="1534"/>
      <c r="BC33" s="1534"/>
      <c r="BD33" s="1534"/>
      <c r="BE33" s="1534"/>
      <c r="BF33" s="1534"/>
      <c r="BG33" s="1534"/>
      <c r="BH33" s="1534"/>
      <c r="BI33" s="1534"/>
      <c r="BJ33" s="1534"/>
      <c r="BK33" s="1534"/>
      <c r="BL33" s="1534"/>
      <c r="BM33" s="1534"/>
      <c r="BN33" s="1534"/>
      <c r="BO33" s="1534"/>
      <c r="BP33" s="1534"/>
      <c r="BQ33" s="1534"/>
      <c r="BR33" s="1534"/>
      <c r="BS33" s="1534"/>
      <c r="BT33" s="1534"/>
      <c r="BU33" s="1534"/>
      <c r="BV33" s="1534"/>
      <c r="BW33" s="1534"/>
      <c r="BX33" s="1534"/>
      <c r="BY33" s="1534"/>
      <c r="BZ33" s="1534"/>
      <c r="CA33" s="1534"/>
      <c r="CB33" s="1534"/>
      <c r="CC33" s="1534"/>
      <c r="CD33" s="1534"/>
      <c r="CE33" s="1534"/>
      <c r="CF33" s="1534"/>
      <c r="CG33" s="1534"/>
      <c r="CH33" s="1534"/>
      <c r="CI33" s="1534"/>
      <c r="CJ33" s="1534"/>
      <c r="CK33" s="1534"/>
      <c r="CL33" s="1534"/>
      <c r="CM33" s="1534"/>
      <c r="CN33" s="1534"/>
      <c r="CO33" s="1534"/>
      <c r="CP33" s="1534"/>
      <c r="CQ33" s="1534"/>
      <c r="CR33" s="1534"/>
      <c r="CS33" s="1534"/>
      <c r="CT33" s="1534"/>
      <c r="CU33" s="1534"/>
      <c r="CV33" s="1534"/>
      <c r="CW33" s="1534"/>
      <c r="CX33" s="1534"/>
      <c r="CY33" s="1534"/>
      <c r="CZ33" s="1534"/>
      <c r="DA33" s="1534"/>
      <c r="DB33" s="1534"/>
      <c r="DC33" s="1534"/>
      <c r="DD33" s="1534"/>
      <c r="DE33" s="1561"/>
      <c r="DF33" s="395"/>
      <c r="DG33" s="395"/>
      <c r="DH33" s="395"/>
      <c r="DI33" s="395"/>
    </row>
    <row r="34" spans="1:113" ht="24.75" customHeight="1">
      <c r="A34" s="1446"/>
      <c r="B34" s="1444"/>
      <c r="C34" s="1444"/>
      <c r="D34" s="1444"/>
      <c r="E34" s="1444"/>
      <c r="F34" s="1444"/>
      <c r="G34" s="1444"/>
      <c r="H34" s="1444"/>
      <c r="I34" s="1444"/>
      <c r="J34" s="1444"/>
      <c r="K34" s="1444"/>
      <c r="L34" s="1444"/>
      <c r="M34" s="1444"/>
      <c r="N34" s="1444"/>
      <c r="O34" s="1444"/>
      <c r="P34" s="1444"/>
      <c r="Q34" s="1444"/>
      <c r="R34" s="1444"/>
      <c r="S34" s="1444"/>
      <c r="T34" s="1444"/>
      <c r="U34" s="1445"/>
      <c r="V34" s="1428" t="s">
        <v>55</v>
      </c>
      <c r="W34" s="1429"/>
      <c r="X34" s="1429"/>
      <c r="Y34" s="1429"/>
      <c r="Z34" s="1429"/>
      <c r="AA34" s="1429"/>
      <c r="AB34" s="1429"/>
      <c r="AC34" s="1429"/>
      <c r="AD34" s="1429"/>
      <c r="AE34" s="1429"/>
      <c r="AF34" s="1430"/>
      <c r="AG34" s="446"/>
      <c r="AH34" s="1568">
        <f>'打込'!F56</f>
        <v>40673</v>
      </c>
      <c r="AI34" s="1568"/>
      <c r="AJ34" s="1568"/>
      <c r="AK34" s="1568"/>
      <c r="AL34" s="1568"/>
      <c r="AM34" s="1568"/>
      <c r="AN34" s="1568"/>
      <c r="AO34" s="1568"/>
      <c r="AP34" s="1568"/>
      <c r="AQ34" s="1568"/>
      <c r="AR34" s="1568"/>
      <c r="AS34" s="1568"/>
      <c r="AT34" s="1568"/>
      <c r="AU34" s="1568"/>
      <c r="AV34" s="1568"/>
      <c r="AW34" s="1568"/>
      <c r="AX34" s="1568"/>
      <c r="AY34" s="1568"/>
      <c r="AZ34" s="1568"/>
      <c r="BA34" s="1568"/>
      <c r="BB34" s="1568"/>
      <c r="BC34" s="1567" t="s">
        <v>238</v>
      </c>
      <c r="BD34" s="1567"/>
      <c r="BE34" s="1567"/>
      <c r="BF34" s="1567"/>
      <c r="BG34" s="1567"/>
      <c r="BH34" s="1567"/>
      <c r="BI34" s="1567"/>
      <c r="BJ34" s="1567"/>
      <c r="BK34" s="1567"/>
      <c r="BL34" s="1567"/>
      <c r="BM34" s="1567"/>
      <c r="BN34" s="1568">
        <f>'打込'!F57</f>
        <v>40714</v>
      </c>
      <c r="BO34" s="1568"/>
      <c r="BP34" s="1568"/>
      <c r="BQ34" s="1568"/>
      <c r="BR34" s="1568"/>
      <c r="BS34" s="1568"/>
      <c r="BT34" s="1568"/>
      <c r="BU34" s="1568"/>
      <c r="BV34" s="1568"/>
      <c r="BW34" s="1568"/>
      <c r="BX34" s="1568"/>
      <c r="BY34" s="1568"/>
      <c r="BZ34" s="1568"/>
      <c r="CA34" s="1568"/>
      <c r="CB34" s="1568"/>
      <c r="CC34" s="1568"/>
      <c r="CD34" s="1568"/>
      <c r="CE34" s="1568"/>
      <c r="CF34" s="1568"/>
      <c r="CG34" s="1568"/>
      <c r="CH34" s="1568"/>
      <c r="CI34" s="1568"/>
      <c r="CJ34" s="1568"/>
      <c r="CK34" s="1568"/>
      <c r="CL34" s="1568"/>
      <c r="CM34" s="413"/>
      <c r="CN34" s="413"/>
      <c r="CO34" s="1426" t="s">
        <v>239</v>
      </c>
      <c r="CP34" s="1426"/>
      <c r="CQ34" s="1426"/>
      <c r="CR34" s="1426"/>
      <c r="CS34" s="1426"/>
      <c r="CT34" s="1426"/>
      <c r="CU34" s="413"/>
      <c r="CV34" s="446"/>
      <c r="CW34" s="446"/>
      <c r="CX34" s="446"/>
      <c r="CY34" s="446"/>
      <c r="CZ34" s="446"/>
      <c r="DA34" s="446"/>
      <c r="DB34" s="446"/>
      <c r="DC34" s="446"/>
      <c r="DD34" s="446"/>
      <c r="DE34" s="451"/>
      <c r="DF34" s="395"/>
      <c r="DG34" s="395"/>
      <c r="DH34" s="395"/>
      <c r="DI34" s="395"/>
    </row>
    <row r="35" spans="1:113" ht="24.75" customHeight="1">
      <c r="A35" s="463"/>
      <c r="B35" s="464"/>
      <c r="C35" s="464"/>
      <c r="D35" s="464"/>
      <c r="E35" s="464"/>
      <c r="F35" s="464"/>
      <c r="G35" s="464"/>
      <c r="H35" s="464"/>
      <c r="I35" s="464"/>
      <c r="J35" s="464"/>
      <c r="K35" s="464"/>
      <c r="L35" s="464"/>
      <c r="M35" s="464"/>
      <c r="N35" s="464"/>
      <c r="O35" s="464"/>
      <c r="P35" s="464"/>
      <c r="Q35" s="464"/>
      <c r="R35" s="464"/>
      <c r="S35" s="464"/>
      <c r="T35" s="464"/>
      <c r="U35" s="464"/>
      <c r="V35" s="1432" t="s">
        <v>22</v>
      </c>
      <c r="W35" s="1360"/>
      <c r="X35" s="1360"/>
      <c r="Y35" s="1360"/>
      <c r="Z35" s="1360"/>
      <c r="AA35" s="1360"/>
      <c r="AB35" s="1360"/>
      <c r="AC35" s="1360"/>
      <c r="AD35" s="1360"/>
      <c r="AE35" s="1360"/>
      <c r="AF35" s="1360"/>
      <c r="AG35" s="1360"/>
      <c r="AH35" s="1360"/>
      <c r="AI35" s="1360"/>
      <c r="AJ35" s="1360"/>
      <c r="AK35" s="1360"/>
      <c r="AL35" s="1433"/>
      <c r="AM35" s="465"/>
      <c r="AN35" s="466"/>
      <c r="AO35" s="1597" t="str">
        <f>IF('打込'!F58="","",IF('打込'!F58=1,"自分が支払った。","相手（保険会社）が支払った。"))</f>
        <v>相手（保険会社）が支払った。</v>
      </c>
      <c r="AP35" s="1597"/>
      <c r="AQ35" s="1597"/>
      <c r="AR35" s="1597"/>
      <c r="AS35" s="1597"/>
      <c r="AT35" s="1597"/>
      <c r="AU35" s="1597"/>
      <c r="AV35" s="1597"/>
      <c r="AW35" s="1597"/>
      <c r="AX35" s="1597"/>
      <c r="AY35" s="1597"/>
      <c r="AZ35" s="1597"/>
      <c r="BA35" s="1597"/>
      <c r="BB35" s="1597"/>
      <c r="BC35" s="1597"/>
      <c r="BD35" s="1597"/>
      <c r="BE35" s="1597"/>
      <c r="BF35" s="1597"/>
      <c r="BG35" s="1597"/>
      <c r="BH35" s="1597"/>
      <c r="BI35" s="1597"/>
      <c r="BJ35" s="1597"/>
      <c r="BK35" s="1597"/>
      <c r="BL35" s="1597"/>
      <c r="BM35" s="1597"/>
      <c r="BN35" s="1597"/>
      <c r="BO35" s="1597"/>
      <c r="BP35" s="1597"/>
      <c r="BQ35" s="1597"/>
      <c r="BR35" s="456"/>
      <c r="BS35" s="456"/>
      <c r="BT35" s="456"/>
      <c r="BU35" s="456"/>
      <c r="BV35" s="456"/>
      <c r="BW35" s="456"/>
      <c r="BX35" s="456"/>
      <c r="BY35" s="456"/>
      <c r="BZ35" s="456"/>
      <c r="CA35" s="456"/>
      <c r="CB35" s="456"/>
      <c r="CC35" s="456"/>
      <c r="CD35" s="456"/>
      <c r="CE35" s="456"/>
      <c r="CF35" s="456"/>
      <c r="CG35" s="456"/>
      <c r="CH35" s="456"/>
      <c r="CI35" s="456"/>
      <c r="CJ35" s="456"/>
      <c r="CK35" s="456"/>
      <c r="CL35" s="456"/>
      <c r="CM35" s="456"/>
      <c r="CN35" s="456"/>
      <c r="CO35" s="456"/>
      <c r="CP35" s="456"/>
      <c r="CQ35" s="456"/>
      <c r="CR35" s="466"/>
      <c r="CS35" s="466"/>
      <c r="CT35" s="466"/>
      <c r="CU35" s="466"/>
      <c r="CV35" s="466"/>
      <c r="CW35" s="466"/>
      <c r="CX35" s="466"/>
      <c r="CY35" s="466"/>
      <c r="CZ35" s="466"/>
      <c r="DA35" s="466"/>
      <c r="DB35" s="466"/>
      <c r="DC35" s="466"/>
      <c r="DD35" s="466"/>
      <c r="DE35" s="457"/>
      <c r="DF35" s="395"/>
      <c r="DG35" s="395"/>
      <c r="DH35" s="395"/>
      <c r="DI35" s="395"/>
    </row>
    <row r="36" spans="1:128" ht="18" customHeight="1">
      <c r="A36" s="467"/>
      <c r="B36" s="468"/>
      <c r="C36" s="468"/>
      <c r="D36" s="468"/>
      <c r="E36" s="468"/>
      <c r="F36" s="468"/>
      <c r="G36" s="468"/>
      <c r="H36" s="468"/>
      <c r="I36" s="468"/>
      <c r="J36" s="468"/>
      <c r="K36" s="468"/>
      <c r="L36" s="468"/>
      <c r="M36" s="468"/>
      <c r="N36" s="468"/>
      <c r="O36" s="468"/>
      <c r="P36" s="468"/>
      <c r="Q36" s="436"/>
      <c r="R36" s="436"/>
      <c r="S36" s="469"/>
      <c r="T36" s="469"/>
      <c r="U36" s="470"/>
      <c r="V36" s="471" t="s">
        <v>104</v>
      </c>
      <c r="W36" s="471"/>
      <c r="X36" s="471"/>
      <c r="Y36" s="471"/>
      <c r="Z36" s="471"/>
      <c r="AA36" s="471"/>
      <c r="AB36" s="471"/>
      <c r="AC36" s="471"/>
      <c r="AD36" s="471"/>
      <c r="AE36" s="471"/>
      <c r="AF36" s="471"/>
      <c r="AG36" s="471"/>
      <c r="AH36" s="471"/>
      <c r="AI36" s="471"/>
      <c r="AJ36" s="471"/>
      <c r="AK36" s="471"/>
      <c r="AL36" s="471"/>
      <c r="AM36" s="471"/>
      <c r="AN36" s="471"/>
      <c r="AO36" s="471"/>
      <c r="AP36" s="471"/>
      <c r="AQ36" s="471"/>
      <c r="AR36" s="471"/>
      <c r="AS36" s="471"/>
      <c r="AT36" s="471"/>
      <c r="AU36" s="471"/>
      <c r="AV36" s="471"/>
      <c r="AW36" s="471"/>
      <c r="AX36" s="471"/>
      <c r="AY36" s="471"/>
      <c r="AZ36" s="471"/>
      <c r="BA36" s="471"/>
      <c r="BB36" s="471"/>
      <c r="BC36" s="471"/>
      <c r="BD36" s="471"/>
      <c r="BE36" s="471"/>
      <c r="BF36" s="471"/>
      <c r="BG36" s="471"/>
      <c r="BH36" s="471"/>
      <c r="BI36" s="471"/>
      <c r="BJ36" s="471"/>
      <c r="BK36" s="471"/>
      <c r="BL36" s="472"/>
      <c r="BM36" s="395"/>
      <c r="BN36" s="1369" t="s">
        <v>117</v>
      </c>
      <c r="BO36" s="1369"/>
      <c r="BP36" s="1369"/>
      <c r="BQ36" s="1369"/>
      <c r="BR36" s="1369"/>
      <c r="BS36" s="1369"/>
      <c r="BT36" s="1369"/>
      <c r="BU36" s="1369"/>
      <c r="BV36" s="1369"/>
      <c r="BW36" s="1369"/>
      <c r="BX36" s="1369"/>
      <c r="BY36" s="1369"/>
      <c r="BZ36" s="1369"/>
      <c r="CA36" s="1369"/>
      <c r="CB36" s="1369"/>
      <c r="CC36" s="1369"/>
      <c r="CD36" s="1369"/>
      <c r="CE36" s="1369"/>
      <c r="CF36" s="1369"/>
      <c r="CG36" s="1369"/>
      <c r="CH36" s="1369"/>
      <c r="CI36" s="1369"/>
      <c r="CJ36" s="1369"/>
      <c r="CK36" s="1369"/>
      <c r="CL36" s="1369"/>
      <c r="CM36" s="1369"/>
      <c r="CN36" s="1369"/>
      <c r="CO36" s="1369"/>
      <c r="CP36" s="1369"/>
      <c r="CQ36" s="1369"/>
      <c r="CR36" s="1369"/>
      <c r="CS36" s="1369"/>
      <c r="CT36" s="1369"/>
      <c r="CU36" s="1369"/>
      <c r="CV36" s="1369"/>
      <c r="CW36" s="1369"/>
      <c r="CX36" s="1369"/>
      <c r="CY36" s="1369"/>
      <c r="CZ36" s="1369"/>
      <c r="DA36" s="1369"/>
      <c r="DB36" s="1369"/>
      <c r="DC36" s="1369"/>
      <c r="DD36" s="1369"/>
      <c r="DE36" s="1369"/>
      <c r="DF36" s="473"/>
      <c r="DG36" s="473"/>
      <c r="DH36" s="473"/>
      <c r="DI36" s="473"/>
      <c r="DJ36" s="473"/>
      <c r="DK36" s="473"/>
      <c r="DL36" s="473"/>
      <c r="DM36" s="473"/>
      <c r="DN36" s="473"/>
      <c r="DO36" s="473"/>
      <c r="DP36" s="473"/>
      <c r="DQ36" s="473"/>
      <c r="DR36" s="473"/>
      <c r="DS36" s="473"/>
      <c r="DT36" s="473"/>
      <c r="DU36" s="473"/>
      <c r="DV36" s="473"/>
      <c r="DW36" s="473"/>
      <c r="DX36" s="395"/>
    </row>
    <row r="37" spans="1:109" ht="18" customHeight="1">
      <c r="A37" s="1447" t="s">
        <v>126</v>
      </c>
      <c r="B37" s="1448"/>
      <c r="C37" s="1448"/>
      <c r="D37" s="1448"/>
      <c r="E37" s="1448"/>
      <c r="F37" s="1448"/>
      <c r="G37" s="1448"/>
      <c r="H37" s="1448"/>
      <c r="I37" s="1448"/>
      <c r="J37" s="1448"/>
      <c r="K37" s="1448"/>
      <c r="L37" s="1448"/>
      <c r="M37" s="1448"/>
      <c r="N37" s="1448"/>
      <c r="O37" s="1448"/>
      <c r="P37" s="1448"/>
      <c r="Q37" s="1448"/>
      <c r="R37" s="1448"/>
      <c r="S37" s="1448"/>
      <c r="T37" s="1448"/>
      <c r="U37" s="1449"/>
      <c r="V37" s="395" t="s">
        <v>105</v>
      </c>
      <c r="W37" s="395"/>
      <c r="X37" s="395"/>
      <c r="Y37" s="395"/>
      <c r="Z37" s="395"/>
      <c r="AA37" s="395"/>
      <c r="AB37" s="395"/>
      <c r="AC37" s="395"/>
      <c r="AD37" s="395"/>
      <c r="AE37" s="395"/>
      <c r="AF37" s="395"/>
      <c r="AG37" s="395"/>
      <c r="AH37" s="395"/>
      <c r="AI37" s="395"/>
      <c r="AJ37" s="395"/>
      <c r="AK37" s="395"/>
      <c r="AL37" s="395"/>
      <c r="AM37" s="395"/>
      <c r="AN37" s="395"/>
      <c r="AO37" s="395"/>
      <c r="AP37" s="395"/>
      <c r="AQ37" s="395"/>
      <c r="AR37" s="395"/>
      <c r="AS37" s="395"/>
      <c r="AT37" s="395"/>
      <c r="AU37" s="395"/>
      <c r="AV37" s="395"/>
      <c r="AW37" s="395"/>
      <c r="AX37" s="395"/>
      <c r="AY37" s="395"/>
      <c r="AZ37" s="395"/>
      <c r="BA37" s="395"/>
      <c r="BB37" s="395"/>
      <c r="BC37" s="395"/>
      <c r="BD37" s="395"/>
      <c r="BE37" s="395"/>
      <c r="BF37" s="395"/>
      <c r="BG37" s="395"/>
      <c r="BH37" s="395"/>
      <c r="BI37" s="395"/>
      <c r="BJ37" s="395"/>
      <c r="BK37" s="395"/>
      <c r="BL37" s="474"/>
      <c r="BM37" s="395"/>
      <c r="BN37" s="1369" t="s">
        <v>116</v>
      </c>
      <c r="BO37" s="1369"/>
      <c r="BP37" s="1369"/>
      <c r="BQ37" s="1369"/>
      <c r="BR37" s="1369"/>
      <c r="BS37" s="1369"/>
      <c r="BT37" s="1369"/>
      <c r="BU37" s="1369"/>
      <c r="BV37" s="1369"/>
      <c r="BW37" s="1369"/>
      <c r="BX37" s="1369"/>
      <c r="BY37" s="1369"/>
      <c r="BZ37" s="1369"/>
      <c r="CA37" s="1369"/>
      <c r="CB37" s="1369"/>
      <c r="CC37" s="1369"/>
      <c r="CD37" s="1369"/>
      <c r="CE37" s="1369"/>
      <c r="CF37" s="1369"/>
      <c r="CG37" s="1369"/>
      <c r="CH37" s="1369"/>
      <c r="CI37" s="1369"/>
      <c r="CJ37" s="1369"/>
      <c r="CK37" s="1369"/>
      <c r="CL37" s="1369"/>
      <c r="CM37" s="1369"/>
      <c r="CN37" s="1369"/>
      <c r="CO37" s="1369"/>
      <c r="CP37" s="1369"/>
      <c r="CQ37" s="1369"/>
      <c r="CR37" s="1369"/>
      <c r="CS37" s="1369"/>
      <c r="CT37" s="1369"/>
      <c r="CU37" s="1369"/>
      <c r="CV37" s="1369"/>
      <c r="CW37" s="1369"/>
      <c r="CX37" s="1369"/>
      <c r="CY37" s="1369"/>
      <c r="CZ37" s="1369"/>
      <c r="DA37" s="1369"/>
      <c r="DB37" s="1369"/>
      <c r="DC37" s="1369"/>
      <c r="DD37" s="1369"/>
      <c r="DE37" s="1369"/>
    </row>
    <row r="38" spans="1:109" ht="18" customHeight="1">
      <c r="A38" s="1450"/>
      <c r="B38" s="1448"/>
      <c r="C38" s="1448"/>
      <c r="D38" s="1448"/>
      <c r="E38" s="1448"/>
      <c r="F38" s="1448"/>
      <c r="G38" s="1448"/>
      <c r="H38" s="1448"/>
      <c r="I38" s="1448"/>
      <c r="J38" s="1448"/>
      <c r="K38" s="1448"/>
      <c r="L38" s="1448"/>
      <c r="M38" s="1448"/>
      <c r="N38" s="1448"/>
      <c r="O38" s="1448"/>
      <c r="P38" s="1448"/>
      <c r="Q38" s="1448"/>
      <c r="R38" s="1448"/>
      <c r="S38" s="1448"/>
      <c r="T38" s="1448"/>
      <c r="U38" s="1449"/>
      <c r="V38" s="395" t="s">
        <v>106</v>
      </c>
      <c r="W38" s="395"/>
      <c r="X38" s="395"/>
      <c r="Y38" s="395"/>
      <c r="Z38" s="395"/>
      <c r="AA38" s="395"/>
      <c r="AB38" s="395"/>
      <c r="AC38" s="395"/>
      <c r="AD38" s="395"/>
      <c r="AE38" s="395"/>
      <c r="AF38" s="395"/>
      <c r="AG38" s="395"/>
      <c r="AH38" s="395"/>
      <c r="AI38" s="395"/>
      <c r="AJ38" s="395"/>
      <c r="AK38" s="395"/>
      <c r="AL38" s="395"/>
      <c r="AM38" s="395"/>
      <c r="AN38" s="395"/>
      <c r="AO38" s="395"/>
      <c r="AP38" s="395"/>
      <c r="AQ38" s="395"/>
      <c r="AR38" s="395"/>
      <c r="AS38" s="395"/>
      <c r="AT38" s="395"/>
      <c r="AU38" s="395"/>
      <c r="AV38" s="395"/>
      <c r="AW38" s="395"/>
      <c r="AX38" s="395"/>
      <c r="AY38" s="395"/>
      <c r="AZ38" s="395"/>
      <c r="BA38" s="395"/>
      <c r="BB38" s="395"/>
      <c r="BC38" s="395"/>
      <c r="BD38" s="395"/>
      <c r="BE38" s="395"/>
      <c r="BF38" s="395"/>
      <c r="BG38" s="395"/>
      <c r="BH38" s="395"/>
      <c r="BI38" s="395"/>
      <c r="BJ38" s="395"/>
      <c r="BK38" s="395"/>
      <c r="BL38" s="474"/>
      <c r="BM38" s="395"/>
      <c r="BN38" s="1370" t="s">
        <v>118</v>
      </c>
      <c r="BO38" s="1370"/>
      <c r="BP38" s="1370"/>
      <c r="BQ38" s="1370"/>
      <c r="BR38" s="1370"/>
      <c r="BS38" s="1370"/>
      <c r="BT38" s="1370"/>
      <c r="BU38" s="1370"/>
      <c r="BV38" s="1370"/>
      <c r="BW38" s="1370"/>
      <c r="BX38" s="1370"/>
      <c r="BY38" s="1370"/>
      <c r="BZ38" s="1370"/>
      <c r="CA38" s="1370"/>
      <c r="CB38" s="1370"/>
      <c r="CC38" s="1370"/>
      <c r="CD38" s="1370"/>
      <c r="CE38" s="1370"/>
      <c r="CF38" s="1370"/>
      <c r="CG38" s="1370"/>
      <c r="CH38" s="1370"/>
      <c r="CI38" s="1370"/>
      <c r="CJ38" s="1370"/>
      <c r="CK38" s="1370"/>
      <c r="CL38" s="1370"/>
      <c r="CM38" s="1370"/>
      <c r="CN38" s="1370"/>
      <c r="CO38" s="1370"/>
      <c r="CP38" s="1370"/>
      <c r="CQ38" s="1370"/>
      <c r="CR38" s="1370"/>
      <c r="CS38" s="1370"/>
      <c r="CT38" s="1370"/>
      <c r="CU38" s="1370"/>
      <c r="CV38" s="1370"/>
      <c r="CW38" s="1370"/>
      <c r="CX38" s="1370"/>
      <c r="CY38" s="1370"/>
      <c r="CZ38" s="1370"/>
      <c r="DA38" s="1370"/>
      <c r="DB38" s="1370"/>
      <c r="DC38" s="1370"/>
      <c r="DD38" s="1370"/>
      <c r="DE38" s="1370"/>
    </row>
    <row r="39" spans="1:108" ht="18" customHeight="1">
      <c r="A39" s="1450"/>
      <c r="B39" s="1448"/>
      <c r="C39" s="1448"/>
      <c r="D39" s="1448"/>
      <c r="E39" s="1448"/>
      <c r="F39" s="1448"/>
      <c r="G39" s="1448"/>
      <c r="H39" s="1448"/>
      <c r="I39" s="1448"/>
      <c r="J39" s="1448"/>
      <c r="K39" s="1448"/>
      <c r="L39" s="1448"/>
      <c r="M39" s="1448"/>
      <c r="N39" s="1448"/>
      <c r="O39" s="1448"/>
      <c r="P39" s="1448"/>
      <c r="Q39" s="1448"/>
      <c r="R39" s="1448"/>
      <c r="S39" s="1448"/>
      <c r="T39" s="1448"/>
      <c r="U39" s="1449"/>
      <c r="V39" s="395" t="s">
        <v>121</v>
      </c>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395"/>
      <c r="AX39" s="395"/>
      <c r="AY39" s="395"/>
      <c r="AZ39" s="395"/>
      <c r="BA39" s="395"/>
      <c r="BB39" s="395"/>
      <c r="BC39" s="395"/>
      <c r="BD39" s="395"/>
      <c r="BE39" s="395"/>
      <c r="BF39" s="395"/>
      <c r="BG39" s="395"/>
      <c r="BH39" s="395"/>
      <c r="BI39" s="395"/>
      <c r="BJ39" s="395"/>
      <c r="BK39" s="395"/>
      <c r="BL39" s="474"/>
      <c r="BM39" s="395"/>
      <c r="BN39" s="475"/>
      <c r="BO39" s="475"/>
      <c r="BP39" s="475"/>
      <c r="BQ39" s="475"/>
      <c r="BR39" s="476" t="s">
        <v>119</v>
      </c>
      <c r="BS39" s="476"/>
      <c r="BT39" s="476"/>
      <c r="BU39" s="476"/>
      <c r="BV39" s="476"/>
      <c r="BW39" s="476"/>
      <c r="BX39" s="476"/>
      <c r="BY39" s="476"/>
      <c r="BZ39" s="476"/>
      <c r="CA39" s="476"/>
      <c r="CB39" s="476"/>
      <c r="CC39" s="476"/>
      <c r="CD39" s="476"/>
      <c r="CE39" s="475"/>
      <c r="CF39" s="475"/>
      <c r="CG39" s="395"/>
      <c r="CH39" s="395"/>
      <c r="CI39" s="395"/>
      <c r="CJ39" s="395"/>
      <c r="CK39" s="1371" t="s">
        <v>120</v>
      </c>
      <c r="CL39" s="1371"/>
      <c r="CM39" s="1371"/>
      <c r="CN39" s="1371"/>
      <c r="CO39" s="1371"/>
      <c r="CP39" s="1371"/>
      <c r="CQ39" s="1371"/>
      <c r="CR39" s="1371"/>
      <c r="CS39" s="1371"/>
      <c r="CT39" s="1371"/>
      <c r="CU39" s="1371"/>
      <c r="CV39" s="1371"/>
      <c r="CW39" s="1371"/>
      <c r="CX39" s="1371"/>
      <c r="CY39" s="395"/>
      <c r="CZ39" s="395"/>
      <c r="DA39" s="395"/>
      <c r="DB39" s="395"/>
      <c r="DC39" s="395"/>
      <c r="DD39" s="395"/>
    </row>
    <row r="40" spans="1:109" ht="18" customHeight="1">
      <c r="A40" s="1450"/>
      <c r="B40" s="1448"/>
      <c r="C40" s="1448"/>
      <c r="D40" s="1448"/>
      <c r="E40" s="1448"/>
      <c r="F40" s="1448"/>
      <c r="G40" s="1448"/>
      <c r="H40" s="1448"/>
      <c r="I40" s="1448"/>
      <c r="J40" s="1448"/>
      <c r="K40" s="1448"/>
      <c r="L40" s="1448"/>
      <c r="M40" s="1448"/>
      <c r="N40" s="1448"/>
      <c r="O40" s="1448"/>
      <c r="P40" s="1448"/>
      <c r="Q40" s="1448"/>
      <c r="R40" s="1448"/>
      <c r="S40" s="1448"/>
      <c r="T40" s="1448"/>
      <c r="U40" s="1449"/>
      <c r="V40" s="395" t="s">
        <v>122</v>
      </c>
      <c r="W40" s="395"/>
      <c r="X40" s="395"/>
      <c r="Y40" s="395"/>
      <c r="Z40" s="395"/>
      <c r="AA40" s="395"/>
      <c r="AB40" s="395"/>
      <c r="AC40" s="395"/>
      <c r="AD40" s="395"/>
      <c r="AE40" s="395"/>
      <c r="AF40" s="395"/>
      <c r="AG40" s="395"/>
      <c r="AH40" s="395"/>
      <c r="AI40" s="395"/>
      <c r="AJ40" s="395"/>
      <c r="AK40" s="395"/>
      <c r="AL40" s="395"/>
      <c r="AM40" s="395"/>
      <c r="AN40" s="395"/>
      <c r="AO40" s="395"/>
      <c r="AP40" s="395"/>
      <c r="AQ40" s="395"/>
      <c r="AR40" s="395"/>
      <c r="AS40" s="395"/>
      <c r="AT40" s="395"/>
      <c r="AU40" s="395"/>
      <c r="AV40" s="395"/>
      <c r="AW40" s="395"/>
      <c r="AX40" s="395"/>
      <c r="AY40" s="395"/>
      <c r="AZ40" s="395"/>
      <c r="BA40" s="395"/>
      <c r="BB40" s="395"/>
      <c r="BC40" s="395"/>
      <c r="BD40" s="395"/>
      <c r="BE40" s="395"/>
      <c r="BF40" s="395"/>
      <c r="BG40" s="395"/>
      <c r="BH40" s="395"/>
      <c r="BI40" s="395"/>
      <c r="BJ40" s="395"/>
      <c r="BK40" s="395"/>
      <c r="BL40" s="474"/>
      <c r="BM40" s="395"/>
      <c r="BN40" s="475"/>
      <c r="BO40" s="475"/>
      <c r="BP40" s="475"/>
      <c r="BQ40" s="475"/>
      <c r="BR40" s="475"/>
      <c r="BS40" s="475"/>
      <c r="BT40" s="475"/>
      <c r="BU40" s="475"/>
      <c r="BV40" s="475"/>
      <c r="BW40" s="475"/>
      <c r="BX40" s="475"/>
      <c r="BY40" s="475"/>
      <c r="BZ40" s="475"/>
      <c r="CA40" s="475"/>
      <c r="CB40" s="475"/>
      <c r="CC40" s="475"/>
      <c r="CD40" s="475"/>
      <c r="CE40" s="395"/>
      <c r="CF40" s="395"/>
      <c r="DE40" s="395"/>
    </row>
    <row r="41" spans="1:78" ht="18" customHeight="1">
      <c r="A41" s="1450"/>
      <c r="B41" s="1448"/>
      <c r="C41" s="1448"/>
      <c r="D41" s="1448"/>
      <c r="E41" s="1448"/>
      <c r="F41" s="1448"/>
      <c r="G41" s="1448"/>
      <c r="H41" s="1448"/>
      <c r="I41" s="1448"/>
      <c r="J41" s="1448"/>
      <c r="K41" s="1448"/>
      <c r="L41" s="1448"/>
      <c r="M41" s="1448"/>
      <c r="N41" s="1448"/>
      <c r="O41" s="1448"/>
      <c r="P41" s="1448"/>
      <c r="Q41" s="1448"/>
      <c r="R41" s="1448"/>
      <c r="S41" s="1448"/>
      <c r="T41" s="1448"/>
      <c r="U41" s="1449"/>
      <c r="V41" s="395" t="s">
        <v>123</v>
      </c>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474"/>
      <c r="BM41" s="395"/>
      <c r="BN41" s="395"/>
      <c r="BO41" s="395"/>
      <c r="BP41" s="395"/>
      <c r="BQ41" s="395"/>
      <c r="BR41" s="395"/>
      <c r="BS41" s="395"/>
      <c r="BT41" s="395"/>
      <c r="BU41" s="395"/>
      <c r="BV41" s="395"/>
      <c r="BW41" s="395"/>
      <c r="BX41" s="395"/>
      <c r="BY41" s="395"/>
      <c r="BZ41" s="395"/>
    </row>
    <row r="42" spans="1:106" ht="24" customHeight="1">
      <c r="A42" s="477"/>
      <c r="B42" s="478"/>
      <c r="C42" s="478"/>
      <c r="D42" s="478"/>
      <c r="E42" s="478"/>
      <c r="F42" s="478"/>
      <c r="G42" s="478"/>
      <c r="H42" s="478"/>
      <c r="I42" s="478"/>
      <c r="J42" s="478"/>
      <c r="K42" s="478"/>
      <c r="L42" s="478"/>
      <c r="M42" s="478"/>
      <c r="N42" s="478"/>
      <c r="O42" s="478"/>
      <c r="P42" s="478"/>
      <c r="Q42" s="454"/>
      <c r="R42" s="454"/>
      <c r="S42" s="402"/>
      <c r="T42" s="402"/>
      <c r="U42" s="404"/>
      <c r="V42" s="479" t="s">
        <v>124</v>
      </c>
      <c r="W42" s="479"/>
      <c r="X42" s="479"/>
      <c r="Y42" s="479"/>
      <c r="Z42" s="479"/>
      <c r="AA42" s="479"/>
      <c r="AB42" s="479"/>
      <c r="AC42" s="479"/>
      <c r="AD42" s="479"/>
      <c r="AE42" s="479"/>
      <c r="AF42" s="479"/>
      <c r="AG42" s="479"/>
      <c r="AH42" s="479"/>
      <c r="AI42" s="479"/>
      <c r="AJ42" s="479"/>
      <c r="AK42" s="479"/>
      <c r="AL42" s="479"/>
      <c r="AM42" s="479"/>
      <c r="AN42" s="479"/>
      <c r="AO42" s="479"/>
      <c r="AP42" s="479"/>
      <c r="AQ42" s="479"/>
      <c r="AR42" s="479"/>
      <c r="AS42" s="479"/>
      <c r="AT42" s="479"/>
      <c r="AU42" s="479"/>
      <c r="AV42" s="479"/>
      <c r="AW42" s="479"/>
      <c r="AX42" s="479"/>
      <c r="AY42" s="479"/>
      <c r="AZ42" s="479"/>
      <c r="BA42" s="479"/>
      <c r="BB42" s="479"/>
      <c r="BC42" s="479"/>
      <c r="BD42" s="479"/>
      <c r="BE42" s="479"/>
      <c r="BF42" s="479"/>
      <c r="BG42" s="479"/>
      <c r="BH42" s="479"/>
      <c r="BI42" s="479"/>
      <c r="BJ42" s="479"/>
      <c r="BK42" s="479"/>
      <c r="BL42" s="480"/>
      <c r="BM42" s="395"/>
      <c r="BN42" s="395"/>
      <c r="BO42" s="395"/>
      <c r="BP42" s="395"/>
      <c r="BQ42" s="395"/>
      <c r="BR42" s="395"/>
      <c r="BS42" s="395"/>
      <c r="BT42" s="395"/>
      <c r="BU42" s="395"/>
      <c r="BV42" s="395"/>
      <c r="BW42" s="395"/>
      <c r="BX42" s="395"/>
      <c r="BY42" s="395"/>
      <c r="BZ42" s="395"/>
      <c r="CA42" s="395"/>
      <c r="CB42" s="395"/>
      <c r="CC42" s="395"/>
      <c r="CD42" s="395"/>
      <c r="CE42" s="395"/>
      <c r="CF42" s="395"/>
      <c r="CG42" s="395"/>
      <c r="CH42" s="395"/>
      <c r="CI42" s="395"/>
      <c r="CJ42" s="395"/>
      <c r="CK42" s="395"/>
      <c r="CL42" s="395"/>
      <c r="CM42" s="395"/>
      <c r="CN42" s="395"/>
      <c r="CO42" s="395"/>
      <c r="CP42" s="395"/>
      <c r="CQ42" s="395"/>
      <c r="CR42" s="395"/>
      <c r="CS42" s="395"/>
      <c r="CT42" s="395"/>
      <c r="CU42" s="395"/>
      <c r="CV42" s="395"/>
      <c r="CW42" s="395"/>
      <c r="CX42" s="395"/>
      <c r="CY42" s="395"/>
      <c r="CZ42" s="395"/>
      <c r="DA42" s="395"/>
      <c r="DB42" s="395"/>
    </row>
    <row r="43" spans="1:106" ht="5.25" customHeight="1">
      <c r="A43" s="399"/>
      <c r="B43" s="399"/>
      <c r="BM43" s="395"/>
      <c r="BN43" s="395"/>
      <c r="BO43" s="395"/>
      <c r="BP43" s="395"/>
      <c r="BQ43" s="395"/>
      <c r="BR43" s="395"/>
      <c r="BS43" s="395"/>
      <c r="BT43" s="395"/>
      <c r="BU43" s="395"/>
      <c r="BV43" s="395"/>
      <c r="BW43" s="395"/>
      <c r="BX43" s="395"/>
      <c r="BY43" s="395"/>
      <c r="BZ43" s="395"/>
      <c r="CA43" s="395"/>
      <c r="CB43" s="395"/>
      <c r="CC43" s="395"/>
      <c r="CD43" s="395"/>
      <c r="CE43" s="395"/>
      <c r="CF43" s="395"/>
      <c r="CG43" s="395"/>
      <c r="CH43" s="395"/>
      <c r="CI43" s="395"/>
      <c r="CJ43" s="395"/>
      <c r="CK43" s="395"/>
      <c r="CL43" s="395"/>
      <c r="CM43" s="395"/>
      <c r="CN43" s="395"/>
      <c r="CO43" s="395"/>
      <c r="CP43" s="395"/>
      <c r="CQ43" s="395"/>
      <c r="CR43" s="395"/>
      <c r="CS43" s="395"/>
      <c r="CT43" s="395"/>
      <c r="CU43" s="395"/>
      <c r="CV43" s="395"/>
      <c r="CW43" s="395"/>
      <c r="CX43" s="395"/>
      <c r="CY43" s="395"/>
      <c r="CZ43" s="395"/>
      <c r="DA43" s="395"/>
      <c r="DB43" s="395"/>
    </row>
    <row r="44" spans="1:109" ht="11.25" customHeight="1">
      <c r="A44" s="1482" t="s">
        <v>427</v>
      </c>
      <c r="B44" s="1482"/>
      <c r="C44" s="1482"/>
      <c r="D44" s="1482"/>
      <c r="E44" s="1482"/>
      <c r="F44" s="1483" t="str">
        <f>'打込'!F83</f>
        <v>令和1年5月1日</v>
      </c>
      <c r="G44" s="1483"/>
      <c r="H44" s="1483"/>
      <c r="I44" s="1483"/>
      <c r="J44" s="1483"/>
      <c r="K44" s="1483"/>
      <c r="L44" s="1483"/>
      <c r="M44" s="1483"/>
      <c r="N44" s="1483"/>
      <c r="O44" s="1483"/>
      <c r="P44" s="1483"/>
      <c r="Q44" s="1483"/>
      <c r="R44" s="481"/>
      <c r="S44" s="481"/>
      <c r="T44" s="481"/>
      <c r="U44" s="481"/>
      <c r="V44" s="481"/>
      <c r="W44" s="481"/>
      <c r="X44" s="481"/>
      <c r="Y44" s="481"/>
      <c r="Z44" s="481"/>
      <c r="AA44" s="481"/>
      <c r="AB44" s="481"/>
      <c r="AC44" s="481"/>
      <c r="AD44" s="481"/>
      <c r="AE44" s="481"/>
      <c r="AF44" s="481"/>
      <c r="AG44" s="481"/>
      <c r="AH44" s="481"/>
      <c r="AI44" s="481"/>
      <c r="AJ44" s="482"/>
      <c r="AK44" s="482"/>
      <c r="AL44" s="482"/>
      <c r="AM44" s="482"/>
      <c r="AN44" s="482"/>
      <c r="AO44" s="482"/>
      <c r="AP44" s="482"/>
      <c r="AQ44" s="482"/>
      <c r="AR44" s="482"/>
      <c r="AS44" s="482"/>
      <c r="AT44" s="482"/>
      <c r="AU44" s="482"/>
      <c r="AV44" s="482"/>
      <c r="AW44" s="482"/>
      <c r="AX44" s="482"/>
      <c r="AY44" s="482"/>
      <c r="AZ44" s="482"/>
      <c r="BA44" s="482"/>
      <c r="BB44" s="482"/>
      <c r="BC44" s="482"/>
      <c r="BD44" s="482"/>
      <c r="BE44" s="482"/>
      <c r="BF44" s="482"/>
      <c r="BG44" s="482"/>
      <c r="BH44" s="482"/>
      <c r="BI44" s="482"/>
      <c r="BJ44" s="482"/>
      <c r="BK44" s="482"/>
      <c r="BL44" s="482"/>
      <c r="BM44" s="482"/>
      <c r="BN44" s="482"/>
      <c r="BO44" s="482"/>
      <c r="BP44" s="482"/>
      <c r="BQ44" s="482"/>
      <c r="BR44" s="482"/>
      <c r="BS44" s="482"/>
      <c r="BT44" s="482"/>
      <c r="BU44" s="482"/>
      <c r="BV44" s="482"/>
      <c r="BW44" s="482"/>
      <c r="BX44" s="482"/>
      <c r="BY44" s="482"/>
      <c r="BZ44" s="482"/>
      <c r="CA44" s="482"/>
      <c r="CB44" s="482"/>
      <c r="CC44" s="482"/>
      <c r="CD44" s="482"/>
      <c r="CE44" s="482"/>
      <c r="CF44" s="482"/>
      <c r="CG44" s="482"/>
      <c r="CH44" s="482"/>
      <c r="CI44" s="482"/>
      <c r="CJ44" s="482"/>
      <c r="CK44" s="482"/>
      <c r="CL44" s="482"/>
      <c r="CM44" s="482"/>
      <c r="CN44" s="482"/>
      <c r="CO44" s="482"/>
      <c r="CP44" s="482"/>
      <c r="CQ44" s="482"/>
      <c r="CR44" s="482"/>
      <c r="CS44" s="482"/>
      <c r="CT44" s="482"/>
      <c r="CU44" s="482"/>
      <c r="CV44" s="482"/>
      <c r="CW44" s="482"/>
      <c r="CX44" s="482"/>
      <c r="CY44" s="482"/>
      <c r="CZ44" s="482"/>
      <c r="DA44" s="482"/>
      <c r="DB44" s="482"/>
      <c r="DC44" s="482"/>
      <c r="DD44" s="482"/>
      <c r="DE44" s="482"/>
    </row>
    <row r="45" spans="1:109" ht="18" customHeight="1">
      <c r="A45" s="399"/>
      <c r="B45" s="481"/>
      <c r="C45" s="481"/>
      <c r="D45" s="481"/>
      <c r="E45" s="481"/>
      <c r="F45" s="481"/>
      <c r="G45" s="481"/>
      <c r="H45" s="481"/>
      <c r="I45" s="481"/>
      <c r="J45" s="481"/>
      <c r="K45" s="481"/>
      <c r="L45" s="481"/>
      <c r="M45" s="481"/>
      <c r="N45" s="481"/>
      <c r="O45" s="481"/>
      <c r="P45" s="481"/>
      <c r="Q45" s="481"/>
      <c r="R45" s="481"/>
      <c r="S45" s="481"/>
      <c r="T45" s="481"/>
      <c r="U45" s="481"/>
      <c r="V45" s="481"/>
      <c r="W45" s="481"/>
      <c r="X45" s="481"/>
      <c r="Y45" s="481"/>
      <c r="Z45" s="481"/>
      <c r="AA45" s="481"/>
      <c r="AB45" s="481"/>
      <c r="AC45" s="481"/>
      <c r="AD45" s="481"/>
      <c r="AE45" s="481"/>
      <c r="AF45" s="481"/>
      <c r="AG45" s="481"/>
      <c r="AH45" s="481"/>
      <c r="AI45" s="481"/>
      <c r="AJ45" s="482"/>
      <c r="AK45" s="482"/>
      <c r="AL45" s="482"/>
      <c r="AM45" s="482"/>
      <c r="AN45" s="482"/>
      <c r="AO45" s="482"/>
      <c r="AP45" s="482"/>
      <c r="AQ45" s="482"/>
      <c r="AR45" s="482"/>
      <c r="AS45" s="482"/>
      <c r="AT45" s="482"/>
      <c r="AU45" s="482"/>
      <c r="AV45" s="482"/>
      <c r="AW45" s="482"/>
      <c r="AX45" s="482"/>
      <c r="AY45" s="482"/>
      <c r="AZ45" s="482"/>
      <c r="BA45" s="482"/>
      <c r="BB45" s="482"/>
      <c r="BC45" s="482"/>
      <c r="BD45" s="482"/>
      <c r="BE45" s="482"/>
      <c r="BF45" s="482"/>
      <c r="BG45" s="482"/>
      <c r="BH45" s="482"/>
      <c r="BI45" s="482"/>
      <c r="BJ45" s="482"/>
      <c r="BK45" s="482"/>
      <c r="BL45" s="482"/>
      <c r="BM45" s="482"/>
      <c r="BN45" s="482"/>
      <c r="BO45" s="482"/>
      <c r="BP45" s="482"/>
      <c r="BQ45" s="482"/>
      <c r="BR45" s="482"/>
      <c r="BS45" s="482"/>
      <c r="BT45" s="482"/>
      <c r="BU45" s="482"/>
      <c r="BV45" s="482"/>
      <c r="BW45" s="482"/>
      <c r="BX45" s="482"/>
      <c r="BY45" s="482"/>
      <c r="BZ45" s="482"/>
      <c r="CA45" s="482"/>
      <c r="CB45" s="482"/>
      <c r="CC45" s="482"/>
      <c r="CD45" s="482"/>
      <c r="CE45" s="482"/>
      <c r="CF45" s="482"/>
      <c r="CG45" s="482"/>
      <c r="CH45" s="482"/>
      <c r="CI45" s="482"/>
      <c r="CJ45" s="482"/>
      <c r="CK45" s="482"/>
      <c r="CL45" s="482"/>
      <c r="CM45" s="482"/>
      <c r="CN45" s="482"/>
      <c r="CO45" s="482"/>
      <c r="CP45" s="482"/>
      <c r="CQ45" s="482"/>
      <c r="CR45" s="482"/>
      <c r="CS45" s="482"/>
      <c r="CT45" s="482"/>
      <c r="CU45" s="482"/>
      <c r="CV45" s="482"/>
      <c r="CW45" s="482"/>
      <c r="CX45" s="482"/>
      <c r="CY45" s="482"/>
      <c r="CZ45" s="482"/>
      <c r="DA45" s="482"/>
      <c r="DB45" s="482"/>
      <c r="DC45" s="482"/>
      <c r="DD45" s="482"/>
      <c r="DE45" s="482"/>
    </row>
    <row r="46" spans="1:109" ht="13.5" customHeight="1">
      <c r="A46" s="399"/>
      <c r="B46" s="399"/>
      <c r="C46" s="399"/>
      <c r="D46" s="399"/>
      <c r="E46" s="399"/>
      <c r="F46" s="483"/>
      <c r="G46" s="483"/>
      <c r="H46" s="399"/>
      <c r="I46" s="395"/>
      <c r="J46" s="395"/>
      <c r="K46" s="395"/>
      <c r="L46" s="395"/>
      <c r="M46" s="395"/>
      <c r="N46" s="395"/>
      <c r="O46" s="395"/>
      <c r="BG46" s="479"/>
      <c r="BH46" s="479"/>
      <c r="BI46" s="479"/>
      <c r="BJ46" s="479"/>
      <c r="BK46" s="479"/>
      <c r="BL46" s="479"/>
      <c r="BM46" s="479"/>
      <c r="BN46" s="479"/>
      <c r="BO46" s="479"/>
      <c r="BP46" s="479"/>
      <c r="BQ46" s="479"/>
      <c r="BR46" s="479"/>
      <c r="BS46" s="479"/>
      <c r="BT46" s="479"/>
      <c r="BU46" s="479"/>
      <c r="BV46" s="479"/>
      <c r="BW46" s="479"/>
      <c r="BX46" s="479"/>
      <c r="BY46" s="479"/>
      <c r="BZ46" s="479"/>
      <c r="CA46" s="479"/>
      <c r="CB46" s="479"/>
      <c r="CC46" s="479"/>
      <c r="CD46" s="479"/>
      <c r="CE46" s="479"/>
      <c r="CF46" s="479"/>
      <c r="CG46" s="479"/>
      <c r="CH46" s="479"/>
      <c r="CI46" s="479"/>
      <c r="CJ46" s="479"/>
      <c r="CK46" s="479"/>
      <c r="CL46" s="479"/>
      <c r="CM46" s="479"/>
      <c r="CN46" s="479"/>
      <c r="CO46" s="479"/>
      <c r="CP46" s="479"/>
      <c r="CQ46" s="479"/>
      <c r="CR46" s="479"/>
      <c r="CS46" s="479"/>
      <c r="CT46" s="479"/>
      <c r="CU46" s="479"/>
      <c r="CV46" s="479"/>
      <c r="CW46" s="479"/>
      <c r="CX46" s="479"/>
      <c r="CY46" s="479"/>
      <c r="CZ46" s="479"/>
      <c r="DA46" s="479"/>
      <c r="DB46" s="479"/>
      <c r="DC46" s="479"/>
      <c r="DD46" s="479"/>
      <c r="DE46" s="479"/>
    </row>
    <row r="47" spans="1:109" ht="28.5" customHeight="1">
      <c r="A47" s="1451" t="s">
        <v>41</v>
      </c>
      <c r="B47" s="1452"/>
      <c r="C47" s="1452"/>
      <c r="D47" s="1452"/>
      <c r="E47" s="1469" t="s">
        <v>40</v>
      </c>
      <c r="F47" s="1452"/>
      <c r="G47" s="1452"/>
      <c r="H47" s="1463"/>
      <c r="I47" s="484"/>
      <c r="J47" s="1391" t="s">
        <v>34</v>
      </c>
      <c r="K47" s="1391"/>
      <c r="L47" s="1391"/>
      <c r="M47" s="1391"/>
      <c r="N47" s="1391"/>
      <c r="O47" s="1391"/>
      <c r="P47" s="1391"/>
      <c r="Q47" s="1391"/>
      <c r="R47" s="1391"/>
      <c r="S47" s="1391"/>
      <c r="T47" s="1391"/>
      <c r="U47" s="1391"/>
      <c r="V47" s="1391"/>
      <c r="W47" s="407"/>
      <c r="X47" s="1434" t="s">
        <v>37</v>
      </c>
      <c r="Y47" s="1435"/>
      <c r="Z47" s="1435"/>
      <c r="AA47" s="1435"/>
      <c r="AB47" s="1435"/>
      <c r="AC47" s="1435"/>
      <c r="AD47" s="1436"/>
      <c r="AE47" s="484"/>
      <c r="AF47" s="407"/>
      <c r="AG47" s="1589" t="str">
        <f>'打込'!F60</f>
        <v>五反田リース株式会社</v>
      </c>
      <c r="AH47" s="1589"/>
      <c r="AI47" s="1589"/>
      <c r="AJ47" s="1589"/>
      <c r="AK47" s="1589"/>
      <c r="AL47" s="1589"/>
      <c r="AM47" s="1589"/>
      <c r="AN47" s="1589"/>
      <c r="AO47" s="1589"/>
      <c r="AP47" s="1589"/>
      <c r="AQ47" s="1589"/>
      <c r="AR47" s="1589"/>
      <c r="AS47" s="1589"/>
      <c r="AT47" s="1589"/>
      <c r="AU47" s="1589"/>
      <c r="AV47" s="1589"/>
      <c r="AW47" s="1589"/>
      <c r="AX47" s="1589"/>
      <c r="AY47" s="1589"/>
      <c r="AZ47" s="1589"/>
      <c r="BA47" s="1589"/>
      <c r="BB47" s="1589"/>
      <c r="BC47" s="1589"/>
      <c r="BD47" s="1589"/>
      <c r="BE47" s="1589"/>
      <c r="BF47" s="1589"/>
      <c r="BG47" s="1590"/>
      <c r="BH47" s="1590"/>
      <c r="BI47" s="1590"/>
      <c r="BJ47" s="1590"/>
      <c r="BK47" s="485"/>
      <c r="BL47" s="1023" t="s">
        <v>200</v>
      </c>
      <c r="BM47" s="1024"/>
      <c r="BN47" s="1024"/>
      <c r="BO47" s="1024"/>
      <c r="BP47" s="1024"/>
      <c r="BQ47" s="1024"/>
      <c r="BR47" s="1024"/>
      <c r="BS47" s="1024"/>
      <c r="BT47" s="1024"/>
      <c r="BU47" s="1024"/>
      <c r="BV47" s="1024"/>
      <c r="BW47" s="1025"/>
      <c r="BX47" s="486"/>
      <c r="BY47" s="1598" t="str">
        <f>'打込'!F61</f>
        <v>03-4444-5555</v>
      </c>
      <c r="BZ47" s="1598"/>
      <c r="CA47" s="1598"/>
      <c r="CB47" s="1598"/>
      <c r="CC47" s="1598"/>
      <c r="CD47" s="1598"/>
      <c r="CE47" s="1598"/>
      <c r="CF47" s="1598"/>
      <c r="CG47" s="1598"/>
      <c r="CH47" s="1598"/>
      <c r="CI47" s="1598"/>
      <c r="CJ47" s="1598"/>
      <c r="CK47" s="1598"/>
      <c r="CL47" s="1598"/>
      <c r="CM47" s="1598"/>
      <c r="CN47" s="1598"/>
      <c r="CO47" s="1598"/>
      <c r="CP47" s="1598"/>
      <c r="CQ47" s="1598"/>
      <c r="CR47" s="1598"/>
      <c r="CS47" s="1598"/>
      <c r="CT47" s="1598"/>
      <c r="CU47" s="1598"/>
      <c r="CV47" s="1598"/>
      <c r="CW47" s="487"/>
      <c r="CX47" s="487"/>
      <c r="CY47" s="487"/>
      <c r="CZ47" s="488"/>
      <c r="DA47" s="367"/>
      <c r="DB47" s="367"/>
      <c r="DC47" s="367"/>
      <c r="DD47" s="367"/>
      <c r="DE47" s="289"/>
    </row>
    <row r="48" spans="1:109" ht="28.5" customHeight="1">
      <c r="A48" s="1453"/>
      <c r="B48" s="1454"/>
      <c r="C48" s="1454"/>
      <c r="D48" s="1454"/>
      <c r="E48" s="1470"/>
      <c r="F48" s="1454"/>
      <c r="G48" s="1454"/>
      <c r="H48" s="1471"/>
      <c r="I48" s="395"/>
      <c r="J48" s="1367" t="s">
        <v>35</v>
      </c>
      <c r="K48" s="1367"/>
      <c r="L48" s="1367"/>
      <c r="M48" s="1367"/>
      <c r="N48" s="1367"/>
      <c r="O48" s="1367"/>
      <c r="P48" s="1367"/>
      <c r="Q48" s="1367"/>
      <c r="R48" s="1367"/>
      <c r="S48" s="1367"/>
      <c r="T48" s="1367"/>
      <c r="U48" s="1367"/>
      <c r="V48" s="1367"/>
      <c r="W48" s="395"/>
      <c r="X48" s="1437" t="s">
        <v>37</v>
      </c>
      <c r="Y48" s="1438"/>
      <c r="Z48" s="1438"/>
      <c r="AA48" s="1438"/>
      <c r="AB48" s="1438"/>
      <c r="AC48" s="1438"/>
      <c r="AD48" s="1439"/>
      <c r="AE48" s="489"/>
      <c r="AF48" s="395"/>
      <c r="AG48" s="1588" t="str">
        <f>'打込'!F62</f>
        <v>五反田リース株式会社</v>
      </c>
      <c r="AH48" s="1588"/>
      <c r="AI48" s="1588"/>
      <c r="AJ48" s="1588"/>
      <c r="AK48" s="1588"/>
      <c r="AL48" s="1588"/>
      <c r="AM48" s="1588"/>
      <c r="AN48" s="1588"/>
      <c r="AO48" s="1588"/>
      <c r="AP48" s="1588"/>
      <c r="AQ48" s="1588"/>
      <c r="AR48" s="1588"/>
      <c r="AS48" s="1588"/>
      <c r="AT48" s="1588"/>
      <c r="AU48" s="1588"/>
      <c r="AV48" s="1588"/>
      <c r="AW48" s="1588"/>
      <c r="AX48" s="1588"/>
      <c r="AY48" s="1588"/>
      <c r="AZ48" s="1588"/>
      <c r="BA48" s="1588"/>
      <c r="BB48" s="1588"/>
      <c r="BC48" s="1588"/>
      <c r="BD48" s="1588"/>
      <c r="BE48" s="1588"/>
      <c r="BF48" s="1588"/>
      <c r="BG48" s="1588"/>
      <c r="BH48" s="1588"/>
      <c r="BI48" s="1588"/>
      <c r="BJ48" s="1588"/>
      <c r="BK48" s="490"/>
      <c r="BL48" s="1023" t="s">
        <v>200</v>
      </c>
      <c r="BM48" s="1024"/>
      <c r="BN48" s="1024"/>
      <c r="BO48" s="1024"/>
      <c r="BP48" s="1024"/>
      <c r="BQ48" s="1024"/>
      <c r="BR48" s="1024"/>
      <c r="BS48" s="1024"/>
      <c r="BT48" s="1024"/>
      <c r="BU48" s="1024"/>
      <c r="BV48" s="1024"/>
      <c r="BW48" s="1025"/>
      <c r="BX48" s="491"/>
      <c r="BY48" s="1599" t="str">
        <f>'打込'!F63</f>
        <v>03-4444-5556</v>
      </c>
      <c r="BZ48" s="1599"/>
      <c r="CA48" s="1599"/>
      <c r="CB48" s="1599"/>
      <c r="CC48" s="1599"/>
      <c r="CD48" s="1599"/>
      <c r="CE48" s="1599"/>
      <c r="CF48" s="1599"/>
      <c r="CG48" s="1599"/>
      <c r="CH48" s="1599"/>
      <c r="CI48" s="1599"/>
      <c r="CJ48" s="1599"/>
      <c r="CK48" s="1599"/>
      <c r="CL48" s="1599"/>
      <c r="CM48" s="1599"/>
      <c r="CN48" s="1599"/>
      <c r="CO48" s="1599"/>
      <c r="CP48" s="1599"/>
      <c r="CQ48" s="1599"/>
      <c r="CR48" s="1599"/>
      <c r="CS48" s="1599"/>
      <c r="CT48" s="1599"/>
      <c r="CU48" s="1599"/>
      <c r="CV48" s="1599"/>
      <c r="CW48" s="492"/>
      <c r="CX48" s="492"/>
      <c r="CY48" s="370"/>
      <c r="CZ48" s="370"/>
      <c r="DA48" s="370"/>
      <c r="DB48" s="370"/>
      <c r="DC48" s="370"/>
      <c r="DD48" s="370"/>
      <c r="DE48" s="357"/>
    </row>
    <row r="49" spans="1:109" ht="28.5" customHeight="1">
      <c r="A49" s="1453"/>
      <c r="B49" s="1454"/>
      <c r="C49" s="1454"/>
      <c r="D49" s="1454"/>
      <c r="E49" s="1470"/>
      <c r="F49" s="1454"/>
      <c r="G49" s="1454"/>
      <c r="H49" s="1471"/>
      <c r="I49" s="1476" t="s">
        <v>36</v>
      </c>
      <c r="J49" s="1477"/>
      <c r="K49" s="1477"/>
      <c r="L49" s="1477"/>
      <c r="M49" s="1477"/>
      <c r="N49" s="1477"/>
      <c r="O49" s="1477"/>
      <c r="P49" s="1477"/>
      <c r="Q49" s="1477"/>
      <c r="R49" s="1477"/>
      <c r="S49" s="1477"/>
      <c r="T49" s="1477"/>
      <c r="U49" s="1477"/>
      <c r="V49" s="1477"/>
      <c r="W49" s="1477"/>
      <c r="X49" s="1477"/>
      <c r="Y49" s="1477"/>
      <c r="Z49" s="1477"/>
      <c r="AA49" s="1477"/>
      <c r="AB49" s="1477"/>
      <c r="AC49" s="1477"/>
      <c r="AD49" s="1477"/>
      <c r="AE49" s="445"/>
      <c r="AF49" s="446"/>
      <c r="AG49" s="1423" t="s">
        <v>48</v>
      </c>
      <c r="AH49" s="1423"/>
      <c r="AI49" s="1423"/>
      <c r="AJ49" s="446"/>
      <c r="AK49" s="1361" t="str">
        <f>'打込'!F64</f>
        <v>Ｔ12345687-78952</v>
      </c>
      <c r="AL49" s="1361"/>
      <c r="AM49" s="1361"/>
      <c r="AN49" s="1361"/>
      <c r="AO49" s="1361"/>
      <c r="AP49" s="1361"/>
      <c r="AQ49" s="1361"/>
      <c r="AR49" s="1361"/>
      <c r="AS49" s="1361"/>
      <c r="AT49" s="1361"/>
      <c r="AU49" s="1361"/>
      <c r="AV49" s="1361"/>
      <c r="AW49" s="1361"/>
      <c r="AX49" s="1361"/>
      <c r="AY49" s="1361"/>
      <c r="AZ49" s="1361"/>
      <c r="BA49" s="1361"/>
      <c r="BB49" s="1361"/>
      <c r="BC49" s="1361"/>
      <c r="BD49" s="1361"/>
      <c r="BE49" s="1361"/>
      <c r="BF49" s="1361"/>
      <c r="BG49" s="1361"/>
      <c r="BH49" s="1361"/>
      <c r="BI49" s="1361"/>
      <c r="BJ49" s="1361"/>
      <c r="BK49" s="413"/>
      <c r="BL49" s="1426" t="s">
        <v>49</v>
      </c>
      <c r="BM49" s="1426"/>
      <c r="BN49" s="1426"/>
      <c r="BO49" s="446"/>
      <c r="BP49" s="446"/>
      <c r="BQ49" s="446"/>
      <c r="BR49" s="446"/>
      <c r="BS49" s="446"/>
      <c r="BT49" s="446"/>
      <c r="BU49" s="446"/>
      <c r="BV49" s="446"/>
      <c r="BW49" s="446"/>
      <c r="BX49" s="446"/>
      <c r="BY49" s="446"/>
      <c r="BZ49" s="446"/>
      <c r="CA49" s="446"/>
      <c r="CB49" s="446"/>
      <c r="CC49" s="446"/>
      <c r="CD49" s="446"/>
      <c r="CE49" s="446"/>
      <c r="CF49" s="413"/>
      <c r="CG49" s="413"/>
      <c r="CH49" s="413"/>
      <c r="CI49" s="413"/>
      <c r="CJ49" s="413"/>
      <c r="CK49" s="493"/>
      <c r="CL49" s="493"/>
      <c r="CM49" s="493"/>
      <c r="CN49" s="493"/>
      <c r="CO49" s="493"/>
      <c r="CP49" s="493"/>
      <c r="CQ49" s="493"/>
      <c r="CR49" s="493"/>
      <c r="CS49" s="446"/>
      <c r="CT49" s="446"/>
      <c r="CU49" s="446"/>
      <c r="CV49" s="446"/>
      <c r="CW49" s="446"/>
      <c r="CX49" s="446"/>
      <c r="CY49" s="446"/>
      <c r="CZ49" s="446"/>
      <c r="DA49" s="446"/>
      <c r="DB49" s="446"/>
      <c r="DC49" s="446"/>
      <c r="DD49" s="446"/>
      <c r="DE49" s="451"/>
    </row>
    <row r="50" spans="1:112" ht="28.5" customHeight="1">
      <c r="A50" s="1453"/>
      <c r="B50" s="1454"/>
      <c r="C50" s="1454"/>
      <c r="D50" s="1454"/>
      <c r="E50" s="1470"/>
      <c r="F50" s="1454"/>
      <c r="G50" s="1454"/>
      <c r="H50" s="1471"/>
      <c r="I50" s="395"/>
      <c r="J50" s="1442" t="s">
        <v>254</v>
      </c>
      <c r="K50" s="1442"/>
      <c r="L50" s="1442"/>
      <c r="M50" s="1442"/>
      <c r="N50" s="1442"/>
      <c r="O50" s="1442"/>
      <c r="P50" s="1442"/>
      <c r="Q50" s="1442"/>
      <c r="R50" s="1442"/>
      <c r="S50" s="1442"/>
      <c r="T50" s="1442"/>
      <c r="U50" s="1442"/>
      <c r="V50" s="1442"/>
      <c r="W50" s="395"/>
      <c r="X50" s="1440" t="s">
        <v>38</v>
      </c>
      <c r="Y50" s="1441"/>
      <c r="Z50" s="1441"/>
      <c r="AA50" s="1441"/>
      <c r="AB50" s="1441"/>
      <c r="AC50" s="1441"/>
      <c r="AD50" s="1441"/>
      <c r="AE50" s="489"/>
      <c r="AF50" s="395"/>
      <c r="AG50" s="1564" t="str">
        <f>'打込'!F65</f>
        <v>東京損害保険株式会社</v>
      </c>
      <c r="AH50" s="1564"/>
      <c r="AI50" s="1564"/>
      <c r="AJ50" s="1564"/>
      <c r="AK50" s="1564"/>
      <c r="AL50" s="1564"/>
      <c r="AM50" s="1564"/>
      <c r="AN50" s="1564"/>
      <c r="AO50" s="1564"/>
      <c r="AP50" s="1564"/>
      <c r="AQ50" s="1564"/>
      <c r="AR50" s="1564"/>
      <c r="AS50" s="1564"/>
      <c r="AT50" s="1564"/>
      <c r="AU50" s="1564"/>
      <c r="AV50" s="1564"/>
      <c r="AW50" s="1564"/>
      <c r="AX50" s="1564"/>
      <c r="AY50" s="1564"/>
      <c r="AZ50" s="1564"/>
      <c r="BA50" s="1564"/>
      <c r="BB50" s="1564"/>
      <c r="BC50" s="1564"/>
      <c r="BD50" s="1564"/>
      <c r="BE50" s="1564"/>
      <c r="BF50" s="1564"/>
      <c r="BG50" s="1564"/>
      <c r="BH50" s="1564"/>
      <c r="BI50" s="1564"/>
      <c r="BJ50" s="1564"/>
      <c r="BK50" s="494"/>
      <c r="BL50" s="494"/>
      <c r="BM50" s="1425"/>
      <c r="BN50" s="1425"/>
      <c r="BO50" s="1425"/>
      <c r="BP50" s="1425"/>
      <c r="BQ50" s="1425"/>
      <c r="BR50" s="1425"/>
      <c r="BS50" s="1425"/>
      <c r="BT50" s="1425"/>
      <c r="BU50" s="395"/>
      <c r="BV50" s="1591" t="str">
        <f>'打込'!F66</f>
        <v>三枚橋</v>
      </c>
      <c r="BW50" s="1591"/>
      <c r="BX50" s="1591"/>
      <c r="BY50" s="1591"/>
      <c r="BZ50" s="1591"/>
      <c r="CA50" s="1591"/>
      <c r="CB50" s="1591"/>
      <c r="CC50" s="1591"/>
      <c r="CD50" s="1591"/>
      <c r="CE50" s="1591"/>
      <c r="CF50" s="1591"/>
      <c r="CG50" s="1591"/>
      <c r="CH50" s="1591"/>
      <c r="CI50" s="1591"/>
      <c r="CJ50" s="1591"/>
      <c r="CK50" s="1591"/>
      <c r="CL50" s="1591"/>
      <c r="CM50" s="1591"/>
      <c r="CN50" s="1591"/>
      <c r="CO50" s="1591"/>
      <c r="CP50" s="395"/>
      <c r="CQ50" s="1525" t="s">
        <v>108</v>
      </c>
      <c r="CR50" s="1426"/>
      <c r="CS50" s="1426"/>
      <c r="CT50" s="1426"/>
      <c r="CU50" s="1426"/>
      <c r="CV50" s="1426"/>
      <c r="CW50" s="1426"/>
      <c r="CX50" s="1426"/>
      <c r="CY50" s="1426"/>
      <c r="CZ50" s="1426"/>
      <c r="DA50" s="1426"/>
      <c r="DB50" s="1426"/>
      <c r="DC50" s="1426"/>
      <c r="DD50" s="1426"/>
      <c r="DE50" s="1587"/>
      <c r="DF50" s="395"/>
      <c r="DG50" s="395"/>
      <c r="DH50" s="395"/>
    </row>
    <row r="51" spans="1:112" ht="28.5" customHeight="1">
      <c r="A51" s="1453"/>
      <c r="B51" s="1454"/>
      <c r="C51" s="1454"/>
      <c r="D51" s="1454"/>
      <c r="E51" s="1470"/>
      <c r="F51" s="1454"/>
      <c r="G51" s="1454"/>
      <c r="H51" s="1471"/>
      <c r="I51" s="395"/>
      <c r="J51" s="1442"/>
      <c r="K51" s="1442"/>
      <c r="L51" s="1442"/>
      <c r="M51" s="1442"/>
      <c r="N51" s="1442"/>
      <c r="O51" s="1442"/>
      <c r="P51" s="1442"/>
      <c r="Q51" s="1442"/>
      <c r="R51" s="1442"/>
      <c r="S51" s="1442"/>
      <c r="T51" s="1442"/>
      <c r="U51" s="1442"/>
      <c r="V51" s="1442"/>
      <c r="W51" s="395"/>
      <c r="X51" s="1476" t="s">
        <v>100</v>
      </c>
      <c r="Y51" s="1477"/>
      <c r="Z51" s="1477"/>
      <c r="AA51" s="1477"/>
      <c r="AB51" s="1477"/>
      <c r="AC51" s="1477"/>
      <c r="AD51" s="1477"/>
      <c r="AE51" s="415"/>
      <c r="AF51" s="413"/>
      <c r="AG51" s="1558">
        <f>'打込'!F68</f>
        <v>1112222</v>
      </c>
      <c r="AH51" s="1558"/>
      <c r="AI51" s="1558"/>
      <c r="AJ51" s="1558"/>
      <c r="AK51" s="1558"/>
      <c r="AL51" s="1558"/>
      <c r="AM51" s="1558"/>
      <c r="AN51" s="1558"/>
      <c r="AO51" s="1558"/>
      <c r="AP51" s="1558"/>
      <c r="AQ51" s="1558"/>
      <c r="AR51" s="1558"/>
      <c r="AS51" s="1023" t="s">
        <v>200</v>
      </c>
      <c r="AT51" s="1024"/>
      <c r="AU51" s="1024"/>
      <c r="AV51" s="1024"/>
      <c r="AW51" s="1024"/>
      <c r="AX51" s="1024"/>
      <c r="AY51" s="1024"/>
      <c r="AZ51" s="1024"/>
      <c r="BA51" s="1024"/>
      <c r="BB51" s="1024"/>
      <c r="BC51" s="1024"/>
      <c r="BD51" s="1025"/>
      <c r="BE51" s="1363" t="str">
        <f>'打込'!F69</f>
        <v>03-4444-7777</v>
      </c>
      <c r="BF51" s="1364"/>
      <c r="BG51" s="1364"/>
      <c r="BH51" s="1364"/>
      <c r="BI51" s="1364"/>
      <c r="BJ51" s="1364"/>
      <c r="BK51" s="1364"/>
      <c r="BL51" s="1364"/>
      <c r="BM51" s="1364"/>
      <c r="BN51" s="1364"/>
      <c r="BO51" s="1364"/>
      <c r="BP51" s="1364"/>
      <c r="BQ51" s="1364"/>
      <c r="BR51" s="1364"/>
      <c r="BS51" s="1364"/>
      <c r="BT51" s="1364"/>
      <c r="BU51" s="1364"/>
      <c r="BV51" s="1364"/>
      <c r="BW51" s="1364"/>
      <c r="BX51" s="1364"/>
      <c r="BY51" s="1364"/>
      <c r="BZ51" s="1364"/>
      <c r="CA51" s="1364"/>
      <c r="CB51" s="1525" t="s">
        <v>33</v>
      </c>
      <c r="CC51" s="1426"/>
      <c r="CD51" s="1426"/>
      <c r="CE51" s="1426"/>
      <c r="CF51" s="1426"/>
      <c r="CG51" s="1426"/>
      <c r="CH51" s="1426"/>
      <c r="CI51" s="1426"/>
      <c r="CJ51" s="1426"/>
      <c r="CK51" s="1426"/>
      <c r="CL51" s="1526"/>
      <c r="CM51" s="495"/>
      <c r="CN51" s="1584" t="str">
        <f>'打込'!F70</f>
        <v>東京　一二郎</v>
      </c>
      <c r="CO51" s="1584"/>
      <c r="CP51" s="1584"/>
      <c r="CQ51" s="1584"/>
      <c r="CR51" s="1584"/>
      <c r="CS51" s="1584"/>
      <c r="CT51" s="1584"/>
      <c r="CU51" s="1584"/>
      <c r="CV51" s="1584"/>
      <c r="CW51" s="1584"/>
      <c r="CX51" s="1584"/>
      <c r="CY51" s="1584"/>
      <c r="CZ51" s="1584"/>
      <c r="DA51" s="1584"/>
      <c r="DB51" s="1584"/>
      <c r="DC51" s="1584"/>
      <c r="DD51" s="1584"/>
      <c r="DE51" s="451"/>
      <c r="DF51" s="395"/>
      <c r="DG51" s="395"/>
      <c r="DH51" s="395"/>
    </row>
    <row r="52" spans="1:109" ht="28.5" customHeight="1">
      <c r="A52" s="1453"/>
      <c r="B52" s="1454"/>
      <c r="C52" s="1454"/>
      <c r="D52" s="1454"/>
      <c r="E52" s="1470"/>
      <c r="F52" s="1454"/>
      <c r="G52" s="1454"/>
      <c r="H52" s="1471"/>
      <c r="I52" s="395"/>
      <c r="J52" s="1442"/>
      <c r="K52" s="1442"/>
      <c r="L52" s="1442"/>
      <c r="M52" s="1442"/>
      <c r="N52" s="1442"/>
      <c r="O52" s="1442"/>
      <c r="P52" s="1442"/>
      <c r="Q52" s="1442"/>
      <c r="R52" s="1442"/>
      <c r="S52" s="1442"/>
      <c r="T52" s="1442"/>
      <c r="U52" s="1442"/>
      <c r="V52" s="1442"/>
      <c r="W52" s="395"/>
      <c r="X52" s="1431" t="s">
        <v>39</v>
      </c>
      <c r="Y52" s="1367"/>
      <c r="Z52" s="1367"/>
      <c r="AA52" s="1367"/>
      <c r="AB52" s="1367"/>
      <c r="AC52" s="1367"/>
      <c r="AD52" s="1367"/>
      <c r="AE52" s="489"/>
      <c r="AF52" s="395"/>
      <c r="AG52" s="1350" t="str">
        <f>'打込'!F67</f>
        <v>東京都目白区三枚橋８-8-8</v>
      </c>
      <c r="AH52" s="1350"/>
      <c r="AI52" s="1350"/>
      <c r="AJ52" s="1350"/>
      <c r="AK52" s="1350"/>
      <c r="AL52" s="1350"/>
      <c r="AM52" s="1350"/>
      <c r="AN52" s="1350"/>
      <c r="AO52" s="1350"/>
      <c r="AP52" s="1350"/>
      <c r="AQ52" s="1350"/>
      <c r="AR52" s="1350"/>
      <c r="AS52" s="1350"/>
      <c r="AT52" s="1350"/>
      <c r="AU52" s="1350"/>
      <c r="AV52" s="1350"/>
      <c r="AW52" s="1350"/>
      <c r="AX52" s="1350"/>
      <c r="AY52" s="1350"/>
      <c r="AZ52" s="1350"/>
      <c r="BA52" s="1350"/>
      <c r="BB52" s="1350"/>
      <c r="BC52" s="1350"/>
      <c r="BD52" s="1350"/>
      <c r="BE52" s="1350"/>
      <c r="BF52" s="1350"/>
      <c r="BG52" s="1350"/>
      <c r="BH52" s="1350"/>
      <c r="BI52" s="1350"/>
      <c r="BJ52" s="1350"/>
      <c r="BK52" s="1350"/>
      <c r="BL52" s="1350"/>
      <c r="BM52" s="1350"/>
      <c r="BN52" s="1350"/>
      <c r="BO52" s="1350"/>
      <c r="BP52" s="1350"/>
      <c r="BQ52" s="1350"/>
      <c r="BR52" s="1350"/>
      <c r="BS52" s="1350"/>
      <c r="BT52" s="1350"/>
      <c r="BU52" s="1350"/>
      <c r="BV52" s="1350"/>
      <c r="BW52" s="1350"/>
      <c r="BX52" s="1350"/>
      <c r="BY52" s="1350"/>
      <c r="BZ52" s="1350"/>
      <c r="CA52" s="1350"/>
      <c r="CB52" s="1350"/>
      <c r="CC52" s="1350"/>
      <c r="CD52" s="1350"/>
      <c r="CE52" s="1350"/>
      <c r="CF52" s="1350"/>
      <c r="CG52" s="1350"/>
      <c r="CH52" s="1350"/>
      <c r="CI52" s="1350"/>
      <c r="CJ52" s="1350"/>
      <c r="CK52" s="1350"/>
      <c r="CL52" s="1350"/>
      <c r="CM52" s="1350"/>
      <c r="CN52" s="1350"/>
      <c r="CO52" s="1350"/>
      <c r="CP52" s="1350"/>
      <c r="CQ52" s="1350"/>
      <c r="CR52" s="1350"/>
      <c r="CS52" s="1350"/>
      <c r="CT52" s="1350"/>
      <c r="CU52" s="1350"/>
      <c r="CV52" s="1350"/>
      <c r="CW52" s="1350"/>
      <c r="CX52" s="1350"/>
      <c r="CY52" s="1350"/>
      <c r="CZ52" s="1350"/>
      <c r="DA52" s="1350"/>
      <c r="DB52" s="1350"/>
      <c r="DC52" s="1350"/>
      <c r="DD52" s="1350"/>
      <c r="DE52" s="1351"/>
    </row>
    <row r="53" spans="1:109" ht="28.5" customHeight="1">
      <c r="A53" s="1453"/>
      <c r="B53" s="1454"/>
      <c r="C53" s="1454"/>
      <c r="D53" s="1454"/>
      <c r="E53" s="1472" t="s">
        <v>195</v>
      </c>
      <c r="F53" s="1473"/>
      <c r="G53" s="1473"/>
      <c r="H53" s="1474"/>
      <c r="I53" s="445"/>
      <c r="J53" s="1368" t="s">
        <v>34</v>
      </c>
      <c r="K53" s="1368"/>
      <c r="L53" s="1368"/>
      <c r="M53" s="1368"/>
      <c r="N53" s="1368"/>
      <c r="O53" s="1368"/>
      <c r="P53" s="1368"/>
      <c r="Q53" s="1368"/>
      <c r="R53" s="1368"/>
      <c r="S53" s="1368"/>
      <c r="T53" s="1368"/>
      <c r="U53" s="1368"/>
      <c r="V53" s="1368"/>
      <c r="W53" s="446"/>
      <c r="X53" s="1478" t="s">
        <v>37</v>
      </c>
      <c r="Y53" s="1479"/>
      <c r="Z53" s="1479"/>
      <c r="AA53" s="1479"/>
      <c r="AB53" s="1479"/>
      <c r="AC53" s="1479"/>
      <c r="AD53" s="1480"/>
      <c r="AE53" s="445"/>
      <c r="AF53" s="446"/>
      <c r="AG53" s="1584" t="str">
        <f>'打込'!F71</f>
        <v>飯田海陸運送株式会社</v>
      </c>
      <c r="AH53" s="1584"/>
      <c r="AI53" s="1584"/>
      <c r="AJ53" s="1584"/>
      <c r="AK53" s="1584"/>
      <c r="AL53" s="1584"/>
      <c r="AM53" s="1584"/>
      <c r="AN53" s="1584"/>
      <c r="AO53" s="1584"/>
      <c r="AP53" s="1584"/>
      <c r="AQ53" s="1584"/>
      <c r="AR53" s="1584"/>
      <c r="AS53" s="1584"/>
      <c r="AT53" s="1584"/>
      <c r="AU53" s="1584"/>
      <c r="AV53" s="1584"/>
      <c r="AW53" s="1584"/>
      <c r="AX53" s="1584"/>
      <c r="AY53" s="1584"/>
      <c r="AZ53" s="1584"/>
      <c r="BA53" s="1584"/>
      <c r="BB53" s="1584"/>
      <c r="BC53" s="1584"/>
      <c r="BD53" s="1584"/>
      <c r="BE53" s="1584"/>
      <c r="BF53" s="1584"/>
      <c r="BG53" s="1584"/>
      <c r="BH53" s="1584"/>
      <c r="BI53" s="1584"/>
      <c r="BJ53" s="1584"/>
      <c r="BK53" s="416"/>
      <c r="BL53" s="1049" t="s">
        <v>200</v>
      </c>
      <c r="BM53" s="1050"/>
      <c r="BN53" s="1050"/>
      <c r="BO53" s="1050"/>
      <c r="BP53" s="1050"/>
      <c r="BQ53" s="1050"/>
      <c r="BR53" s="1050"/>
      <c r="BS53" s="1050"/>
      <c r="BT53" s="1050"/>
      <c r="BU53" s="1050"/>
      <c r="BV53" s="1050"/>
      <c r="BW53" s="1167"/>
      <c r="BX53" s="496"/>
      <c r="BY53" s="1585" t="str">
        <f>'打込'!F72</f>
        <v>044-444-4444</v>
      </c>
      <c r="BZ53" s="1585"/>
      <c r="CA53" s="1585"/>
      <c r="CB53" s="1585"/>
      <c r="CC53" s="1585"/>
      <c r="CD53" s="1585"/>
      <c r="CE53" s="1585"/>
      <c r="CF53" s="1585"/>
      <c r="CG53" s="1585"/>
      <c r="CH53" s="1585"/>
      <c r="CI53" s="1585"/>
      <c r="CJ53" s="1585"/>
      <c r="CK53" s="1585"/>
      <c r="CL53" s="1585"/>
      <c r="CM53" s="1585"/>
      <c r="CN53" s="1585"/>
      <c r="CO53" s="1585"/>
      <c r="CP53" s="1585"/>
      <c r="CQ53" s="1585"/>
      <c r="CR53" s="1585"/>
      <c r="CS53" s="1585"/>
      <c r="CT53" s="1585"/>
      <c r="CU53" s="1585"/>
      <c r="CV53" s="1585"/>
      <c r="CW53" s="497"/>
      <c r="CX53" s="497"/>
      <c r="CY53" s="497"/>
      <c r="CZ53" s="497"/>
      <c r="DA53" s="373"/>
      <c r="DB53" s="373"/>
      <c r="DC53" s="373"/>
      <c r="DD53" s="373"/>
      <c r="DE53" s="332"/>
    </row>
    <row r="54" spans="1:109" ht="28.5" customHeight="1">
      <c r="A54" s="1453"/>
      <c r="B54" s="1454"/>
      <c r="C54" s="1454"/>
      <c r="D54" s="1454"/>
      <c r="E54" s="1470"/>
      <c r="F54" s="1454"/>
      <c r="G54" s="1454"/>
      <c r="H54" s="1471"/>
      <c r="I54" s="395"/>
      <c r="J54" s="1367" t="s">
        <v>261</v>
      </c>
      <c r="K54" s="1367"/>
      <c r="L54" s="1367"/>
      <c r="M54" s="1367"/>
      <c r="N54" s="1367"/>
      <c r="O54" s="1367"/>
      <c r="P54" s="1367"/>
      <c r="Q54" s="1367"/>
      <c r="R54" s="1367"/>
      <c r="S54" s="1367"/>
      <c r="T54" s="1367"/>
      <c r="U54" s="1367"/>
      <c r="V54" s="1367"/>
      <c r="W54" s="395"/>
      <c r="X54" s="1437" t="s">
        <v>37</v>
      </c>
      <c r="Y54" s="1438"/>
      <c r="Z54" s="1438"/>
      <c r="AA54" s="1438"/>
      <c r="AB54" s="1438"/>
      <c r="AC54" s="1438"/>
      <c r="AD54" s="1439"/>
      <c r="AE54" s="489"/>
      <c r="AF54" s="395"/>
      <c r="AG54" s="1584" t="str">
        <f>'打込'!F73</f>
        <v>飯田海陸運送株式会社</v>
      </c>
      <c r="AH54" s="1584"/>
      <c r="AI54" s="1584"/>
      <c r="AJ54" s="1584"/>
      <c r="AK54" s="1584"/>
      <c r="AL54" s="1584"/>
      <c r="AM54" s="1584"/>
      <c r="AN54" s="1584"/>
      <c r="AO54" s="1584"/>
      <c r="AP54" s="1584"/>
      <c r="AQ54" s="1584"/>
      <c r="AR54" s="1584"/>
      <c r="AS54" s="1584"/>
      <c r="AT54" s="1584"/>
      <c r="AU54" s="1584"/>
      <c r="AV54" s="1584"/>
      <c r="AW54" s="1584"/>
      <c r="AX54" s="1584"/>
      <c r="AY54" s="1584"/>
      <c r="AZ54" s="1584"/>
      <c r="BA54" s="1584"/>
      <c r="BB54" s="1584"/>
      <c r="BC54" s="1584"/>
      <c r="BD54" s="1584"/>
      <c r="BE54" s="1584"/>
      <c r="BF54" s="1584"/>
      <c r="BG54" s="1584"/>
      <c r="BH54" s="1584"/>
      <c r="BI54" s="1584"/>
      <c r="BJ54" s="1584"/>
      <c r="BK54" s="416"/>
      <c r="BL54" s="1049" t="s">
        <v>200</v>
      </c>
      <c r="BM54" s="1050"/>
      <c r="BN54" s="1050"/>
      <c r="BO54" s="1050"/>
      <c r="BP54" s="1050"/>
      <c r="BQ54" s="1050"/>
      <c r="BR54" s="1050"/>
      <c r="BS54" s="1050"/>
      <c r="BT54" s="1050"/>
      <c r="BU54" s="1050"/>
      <c r="BV54" s="1050"/>
      <c r="BW54" s="1167"/>
      <c r="BX54" s="496"/>
      <c r="BY54" s="1585" t="str">
        <f>'打込'!F74</f>
        <v>044-444-4444</v>
      </c>
      <c r="BZ54" s="1585"/>
      <c r="CA54" s="1585"/>
      <c r="CB54" s="1585"/>
      <c r="CC54" s="1585"/>
      <c r="CD54" s="1585"/>
      <c r="CE54" s="1585"/>
      <c r="CF54" s="1585"/>
      <c r="CG54" s="1585"/>
      <c r="CH54" s="1585"/>
      <c r="CI54" s="1585"/>
      <c r="CJ54" s="1585"/>
      <c r="CK54" s="1585"/>
      <c r="CL54" s="1585"/>
      <c r="CM54" s="1585"/>
      <c r="CN54" s="1585"/>
      <c r="CO54" s="1585"/>
      <c r="CP54" s="1585"/>
      <c r="CQ54" s="1585"/>
      <c r="CR54" s="1585"/>
      <c r="CS54" s="1585"/>
      <c r="CT54" s="1585"/>
      <c r="CU54" s="1585"/>
      <c r="CV54" s="1585"/>
      <c r="CW54" s="497"/>
      <c r="CX54" s="497"/>
      <c r="CY54" s="373"/>
      <c r="CZ54" s="373"/>
      <c r="DA54" s="373"/>
      <c r="DB54" s="373"/>
      <c r="DC54" s="373"/>
      <c r="DD54" s="373"/>
      <c r="DE54" s="332"/>
    </row>
    <row r="55" spans="1:109" ht="28.5" customHeight="1">
      <c r="A55" s="1455"/>
      <c r="B55" s="1394"/>
      <c r="C55" s="1394"/>
      <c r="D55" s="1394"/>
      <c r="E55" s="1470"/>
      <c r="F55" s="1454"/>
      <c r="G55" s="1454"/>
      <c r="H55" s="1471"/>
      <c r="I55" s="1476" t="s">
        <v>109</v>
      </c>
      <c r="J55" s="1477"/>
      <c r="K55" s="1477"/>
      <c r="L55" s="1477"/>
      <c r="M55" s="1477"/>
      <c r="N55" s="1477"/>
      <c r="O55" s="1477"/>
      <c r="P55" s="1477"/>
      <c r="Q55" s="1477"/>
      <c r="R55" s="1477"/>
      <c r="S55" s="1477"/>
      <c r="T55" s="1477"/>
      <c r="U55" s="1477"/>
      <c r="V55" s="1477"/>
      <c r="W55" s="1477"/>
      <c r="X55" s="1477"/>
      <c r="Y55" s="1477"/>
      <c r="Z55" s="1477"/>
      <c r="AA55" s="1477"/>
      <c r="AB55" s="1477"/>
      <c r="AC55" s="1477"/>
      <c r="AD55" s="1477"/>
      <c r="AE55" s="445"/>
      <c r="AF55" s="446"/>
      <c r="AG55" s="1423" t="s">
        <v>48</v>
      </c>
      <c r="AH55" s="1423"/>
      <c r="AI55" s="1423"/>
      <c r="AJ55" s="446"/>
      <c r="AK55" s="1361" t="str">
        <f>'打込'!F75</f>
        <v>Ｍ987654-321-222</v>
      </c>
      <c r="AL55" s="1361"/>
      <c r="AM55" s="1361"/>
      <c r="AN55" s="1361"/>
      <c r="AO55" s="1361"/>
      <c r="AP55" s="1361"/>
      <c r="AQ55" s="1361"/>
      <c r="AR55" s="1361"/>
      <c r="AS55" s="1361"/>
      <c r="AT55" s="1361"/>
      <c r="AU55" s="1361"/>
      <c r="AV55" s="1361"/>
      <c r="AW55" s="1361"/>
      <c r="AX55" s="1361"/>
      <c r="AY55" s="1361"/>
      <c r="AZ55" s="1361"/>
      <c r="BA55" s="1361"/>
      <c r="BB55" s="1361"/>
      <c r="BC55" s="1361"/>
      <c r="BD55" s="1361"/>
      <c r="BE55" s="1361"/>
      <c r="BF55" s="1361"/>
      <c r="BG55" s="1361"/>
      <c r="BH55" s="1361"/>
      <c r="BI55" s="1361"/>
      <c r="BJ55" s="1361"/>
      <c r="BK55" s="1361"/>
      <c r="BL55" s="446"/>
      <c r="BM55" s="446"/>
      <c r="BN55" s="446"/>
      <c r="BO55" s="1426" t="s">
        <v>49</v>
      </c>
      <c r="BP55" s="1426"/>
      <c r="BQ55" s="1426"/>
      <c r="BR55" s="327"/>
      <c r="BS55" s="327"/>
      <c r="BT55" s="327"/>
      <c r="BU55" s="327"/>
      <c r="BV55" s="446"/>
      <c r="BW55" s="446"/>
      <c r="BX55" s="446"/>
      <c r="BY55" s="446"/>
      <c r="BZ55" s="446"/>
      <c r="CA55" s="446"/>
      <c r="CB55" s="446"/>
      <c r="CC55" s="446"/>
      <c r="CD55" s="446"/>
      <c r="CE55" s="446"/>
      <c r="CF55" s="413"/>
      <c r="CG55" s="413"/>
      <c r="CH55" s="413"/>
      <c r="CI55" s="413"/>
      <c r="CJ55" s="413"/>
      <c r="CK55" s="493"/>
      <c r="CL55" s="493"/>
      <c r="CM55" s="493"/>
      <c r="CN55" s="493"/>
      <c r="CO55" s="493"/>
      <c r="CP55" s="493"/>
      <c r="CQ55" s="493"/>
      <c r="CR55" s="493"/>
      <c r="CS55" s="446"/>
      <c r="CT55" s="446"/>
      <c r="CU55" s="446"/>
      <c r="CV55" s="446"/>
      <c r="CW55" s="446"/>
      <c r="CX55" s="446"/>
      <c r="CY55" s="446"/>
      <c r="CZ55" s="446"/>
      <c r="DA55" s="446"/>
      <c r="DB55" s="446"/>
      <c r="DC55" s="446"/>
      <c r="DD55" s="446"/>
      <c r="DE55" s="451"/>
    </row>
    <row r="56" spans="1:109" ht="28.5" customHeight="1">
      <c r="A56" s="1455"/>
      <c r="B56" s="1394"/>
      <c r="C56" s="1394"/>
      <c r="D56" s="1394"/>
      <c r="E56" s="1470"/>
      <c r="F56" s="1454"/>
      <c r="G56" s="1454"/>
      <c r="H56" s="1471"/>
      <c r="I56" s="395"/>
      <c r="J56" s="1481" t="s">
        <v>155</v>
      </c>
      <c r="K56" s="1481"/>
      <c r="L56" s="1481"/>
      <c r="M56" s="1481"/>
      <c r="N56" s="1481"/>
      <c r="O56" s="1481"/>
      <c r="P56" s="1481"/>
      <c r="Q56" s="1481"/>
      <c r="R56" s="1481"/>
      <c r="S56" s="1481"/>
      <c r="T56" s="1481"/>
      <c r="U56" s="1481"/>
      <c r="V56" s="1481"/>
      <c r="W56" s="395"/>
      <c r="X56" s="1440" t="s">
        <v>38</v>
      </c>
      <c r="Y56" s="1441"/>
      <c r="Z56" s="1441"/>
      <c r="AA56" s="1441"/>
      <c r="AB56" s="1441"/>
      <c r="AC56" s="1441"/>
      <c r="AD56" s="1441"/>
      <c r="AE56" s="489"/>
      <c r="AF56" s="395"/>
      <c r="AG56" s="1559" t="str">
        <f>'打込'!F76</f>
        <v>大阪損害保険株式会社</v>
      </c>
      <c r="AH56" s="1559"/>
      <c r="AI56" s="1559"/>
      <c r="AJ56" s="1559"/>
      <c r="AK56" s="1559"/>
      <c r="AL56" s="1559"/>
      <c r="AM56" s="1559"/>
      <c r="AN56" s="1559"/>
      <c r="AO56" s="1559"/>
      <c r="AP56" s="1559"/>
      <c r="AQ56" s="1559"/>
      <c r="AR56" s="1559"/>
      <c r="AS56" s="1559"/>
      <c r="AT56" s="1559"/>
      <c r="AU56" s="1559"/>
      <c r="AV56" s="1559"/>
      <c r="AW56" s="1559"/>
      <c r="AX56" s="1559"/>
      <c r="AY56" s="1559"/>
      <c r="AZ56" s="1559"/>
      <c r="BA56" s="1559"/>
      <c r="BB56" s="1559"/>
      <c r="BC56" s="1559"/>
      <c r="BD56" s="1559"/>
      <c r="BE56" s="1559"/>
      <c r="BF56" s="1559"/>
      <c r="BG56" s="1559"/>
      <c r="BH56" s="1559"/>
      <c r="BI56" s="1559"/>
      <c r="BJ56" s="1559"/>
      <c r="BK56" s="494"/>
      <c r="BL56" s="494"/>
      <c r="BM56" s="1425"/>
      <c r="BN56" s="1425"/>
      <c r="BO56" s="1425"/>
      <c r="BP56" s="1425"/>
      <c r="BQ56" s="1425"/>
      <c r="BR56" s="1425"/>
      <c r="BS56" s="1425"/>
      <c r="BT56" s="1425"/>
      <c r="BU56" s="395"/>
      <c r="BV56" s="395"/>
      <c r="BW56" s="395"/>
      <c r="BX56" s="395"/>
      <c r="BY56" s="1424" t="str">
        <f>'打込'!F77</f>
        <v>飯田東</v>
      </c>
      <c r="BZ56" s="1424"/>
      <c r="CA56" s="1424"/>
      <c r="CB56" s="1424"/>
      <c r="CC56" s="1424"/>
      <c r="CD56" s="1424"/>
      <c r="CE56" s="1424"/>
      <c r="CF56" s="1424"/>
      <c r="CG56" s="1424"/>
      <c r="CH56" s="1424"/>
      <c r="CI56" s="1424"/>
      <c r="CJ56" s="1424"/>
      <c r="CK56" s="1424"/>
      <c r="CL56" s="1424"/>
      <c r="CM56" s="1424"/>
      <c r="CN56" s="1424"/>
      <c r="CO56" s="1424"/>
      <c r="CP56" s="395"/>
      <c r="CQ56" s="1425" t="s">
        <v>108</v>
      </c>
      <c r="CR56" s="1425"/>
      <c r="CS56" s="1425"/>
      <c r="CT56" s="1425"/>
      <c r="CU56" s="1425"/>
      <c r="CV56" s="1425"/>
      <c r="CW56" s="1425"/>
      <c r="CX56" s="1425"/>
      <c r="CY56" s="1425"/>
      <c r="CZ56" s="1425"/>
      <c r="DA56" s="1425"/>
      <c r="DB56" s="1425"/>
      <c r="DC56" s="1425"/>
      <c r="DD56" s="1425"/>
      <c r="DE56" s="1565"/>
    </row>
    <row r="57" spans="1:109" ht="28.5" customHeight="1">
      <c r="A57" s="1455"/>
      <c r="B57" s="1394"/>
      <c r="C57" s="1394"/>
      <c r="D57" s="1394"/>
      <c r="E57" s="1470"/>
      <c r="F57" s="1454"/>
      <c r="G57" s="1454"/>
      <c r="H57" s="1471"/>
      <c r="I57" s="395"/>
      <c r="J57" s="1481"/>
      <c r="K57" s="1481"/>
      <c r="L57" s="1481"/>
      <c r="M57" s="1481"/>
      <c r="N57" s="1481"/>
      <c r="O57" s="1481"/>
      <c r="P57" s="1481"/>
      <c r="Q57" s="1481"/>
      <c r="R57" s="1481"/>
      <c r="S57" s="1481"/>
      <c r="T57" s="1481"/>
      <c r="U57" s="1481"/>
      <c r="V57" s="1481"/>
      <c r="W57" s="395"/>
      <c r="X57" s="1476" t="s">
        <v>100</v>
      </c>
      <c r="Y57" s="1477"/>
      <c r="Z57" s="1477"/>
      <c r="AA57" s="1477"/>
      <c r="AB57" s="1477"/>
      <c r="AC57" s="1477"/>
      <c r="AD57" s="1477"/>
      <c r="AE57" s="415"/>
      <c r="AF57" s="413"/>
      <c r="AG57" s="1362">
        <f>'打込'!F79</f>
        <v>9874561</v>
      </c>
      <c r="AH57" s="1362"/>
      <c r="AI57" s="1362"/>
      <c r="AJ57" s="1362"/>
      <c r="AK57" s="1362"/>
      <c r="AL57" s="1362"/>
      <c r="AM57" s="1362"/>
      <c r="AN57" s="1362"/>
      <c r="AO57" s="1362"/>
      <c r="AP57" s="1362"/>
      <c r="AQ57" s="1362"/>
      <c r="AR57" s="1362"/>
      <c r="AS57" s="1049" t="s">
        <v>200</v>
      </c>
      <c r="AT57" s="1050"/>
      <c r="AU57" s="1050"/>
      <c r="AV57" s="1050"/>
      <c r="AW57" s="1050"/>
      <c r="AX57" s="1050"/>
      <c r="AY57" s="1050"/>
      <c r="AZ57" s="1050"/>
      <c r="BA57" s="1050"/>
      <c r="BB57" s="1050"/>
      <c r="BC57" s="1050"/>
      <c r="BD57" s="1167"/>
      <c r="BE57" s="1363" t="str">
        <f>'打込'!F80</f>
        <v>044-555-6666</v>
      </c>
      <c r="BF57" s="1364"/>
      <c r="BG57" s="1364"/>
      <c r="BH57" s="1364"/>
      <c r="BI57" s="1364"/>
      <c r="BJ57" s="1364"/>
      <c r="BK57" s="1364"/>
      <c r="BL57" s="1364"/>
      <c r="BM57" s="1364"/>
      <c r="BN57" s="1364"/>
      <c r="BO57" s="1364"/>
      <c r="BP57" s="1364"/>
      <c r="BQ57" s="1364"/>
      <c r="BR57" s="1364"/>
      <c r="BS57" s="1364"/>
      <c r="BT57" s="1364"/>
      <c r="BU57" s="1364"/>
      <c r="BV57" s="1364"/>
      <c r="BW57" s="1364"/>
      <c r="BX57" s="1364"/>
      <c r="BY57" s="1364"/>
      <c r="BZ57" s="1364"/>
      <c r="CA57" s="1364"/>
      <c r="CB57" s="1525" t="s">
        <v>33</v>
      </c>
      <c r="CC57" s="1426"/>
      <c r="CD57" s="1426"/>
      <c r="CE57" s="1426"/>
      <c r="CF57" s="1426"/>
      <c r="CG57" s="1426"/>
      <c r="CH57" s="1426"/>
      <c r="CI57" s="1426"/>
      <c r="CJ57" s="1426"/>
      <c r="CK57" s="1426"/>
      <c r="CL57" s="1526"/>
      <c r="CM57" s="495"/>
      <c r="CN57" s="1564" t="str">
        <f>'打込'!F81</f>
        <v>大阪　三四郎</v>
      </c>
      <c r="CO57" s="1564"/>
      <c r="CP57" s="1564"/>
      <c r="CQ57" s="1564"/>
      <c r="CR57" s="1564"/>
      <c r="CS57" s="1564"/>
      <c r="CT57" s="1564"/>
      <c r="CU57" s="1564"/>
      <c r="CV57" s="1564"/>
      <c r="CW57" s="1564"/>
      <c r="CX57" s="1564"/>
      <c r="CY57" s="1564"/>
      <c r="CZ57" s="1564"/>
      <c r="DA57" s="1564"/>
      <c r="DB57" s="1564"/>
      <c r="DC57" s="1564"/>
      <c r="DD57" s="1564"/>
      <c r="DE57" s="451"/>
    </row>
    <row r="58" spans="1:109" ht="28.5" customHeight="1">
      <c r="A58" s="1455"/>
      <c r="B58" s="1394"/>
      <c r="C58" s="1394"/>
      <c r="D58" s="1394"/>
      <c r="E58" s="1470"/>
      <c r="F58" s="1454"/>
      <c r="G58" s="1454"/>
      <c r="H58" s="1471"/>
      <c r="I58" s="395"/>
      <c r="J58" s="1481"/>
      <c r="K58" s="1481"/>
      <c r="L58" s="1481"/>
      <c r="M58" s="1481"/>
      <c r="N58" s="1481"/>
      <c r="O58" s="1481"/>
      <c r="P58" s="1481"/>
      <c r="Q58" s="1481"/>
      <c r="R58" s="1481"/>
      <c r="S58" s="1481"/>
      <c r="T58" s="1481"/>
      <c r="U58" s="1481"/>
      <c r="V58" s="1481"/>
      <c r="W58" s="395"/>
      <c r="X58" s="1431" t="s">
        <v>39</v>
      </c>
      <c r="Y58" s="1367"/>
      <c r="Z58" s="1367"/>
      <c r="AA58" s="1367"/>
      <c r="AB58" s="1367"/>
      <c r="AC58" s="1367"/>
      <c r="AD58" s="1367"/>
      <c r="AE58" s="489"/>
      <c r="AF58" s="395"/>
      <c r="AG58" s="1562" t="str">
        <f>'打込'!F78</f>
        <v>飯田市明治町8-9-7</v>
      </c>
      <c r="AH58" s="1562"/>
      <c r="AI58" s="1562"/>
      <c r="AJ58" s="1562"/>
      <c r="AK58" s="1562"/>
      <c r="AL58" s="1562"/>
      <c r="AM58" s="1562"/>
      <c r="AN58" s="1562"/>
      <c r="AO58" s="1562"/>
      <c r="AP58" s="1562"/>
      <c r="AQ58" s="1562"/>
      <c r="AR58" s="1562"/>
      <c r="AS58" s="1562"/>
      <c r="AT58" s="1562"/>
      <c r="AU58" s="1562"/>
      <c r="AV58" s="1562"/>
      <c r="AW58" s="1562"/>
      <c r="AX58" s="1562"/>
      <c r="AY58" s="1562"/>
      <c r="AZ58" s="1562"/>
      <c r="BA58" s="1562"/>
      <c r="BB58" s="1562"/>
      <c r="BC58" s="1562"/>
      <c r="BD58" s="1562"/>
      <c r="BE58" s="1562"/>
      <c r="BF58" s="1562"/>
      <c r="BG58" s="1562"/>
      <c r="BH58" s="1562"/>
      <c r="BI58" s="1562"/>
      <c r="BJ58" s="1562"/>
      <c r="BK58" s="1562"/>
      <c r="BL58" s="1562"/>
      <c r="BM58" s="1562"/>
      <c r="BN58" s="1562"/>
      <c r="BO58" s="1562"/>
      <c r="BP58" s="1562"/>
      <c r="BQ58" s="1562"/>
      <c r="BR58" s="1562"/>
      <c r="BS58" s="1562"/>
      <c r="BT58" s="1562"/>
      <c r="BU58" s="1562"/>
      <c r="BV58" s="1562"/>
      <c r="BW58" s="1562"/>
      <c r="BX58" s="1562"/>
      <c r="BY58" s="1562"/>
      <c r="BZ58" s="1562"/>
      <c r="CA58" s="1562"/>
      <c r="CB58" s="1562"/>
      <c r="CC58" s="1562"/>
      <c r="CD58" s="1562"/>
      <c r="CE58" s="1562"/>
      <c r="CF58" s="1562"/>
      <c r="CG58" s="1562"/>
      <c r="CH58" s="1562"/>
      <c r="CI58" s="1562"/>
      <c r="CJ58" s="1562"/>
      <c r="CK58" s="1562"/>
      <c r="CL58" s="1562"/>
      <c r="CM58" s="1562"/>
      <c r="CN58" s="1562"/>
      <c r="CO58" s="1562"/>
      <c r="CP58" s="1562"/>
      <c r="CQ58" s="1562"/>
      <c r="CR58" s="1562"/>
      <c r="CS58" s="1562"/>
      <c r="CT58" s="1562"/>
      <c r="CU58" s="1562"/>
      <c r="CV58" s="1562"/>
      <c r="CW58" s="1562"/>
      <c r="CX58" s="1562"/>
      <c r="CY58" s="1562"/>
      <c r="CZ58" s="1562"/>
      <c r="DA58" s="1562"/>
      <c r="DB58" s="1562"/>
      <c r="DC58" s="1562"/>
      <c r="DD58" s="1562"/>
      <c r="DE58" s="1563"/>
    </row>
    <row r="59" spans="1:109" ht="28.5" customHeight="1">
      <c r="A59" s="1451" t="s">
        <v>42</v>
      </c>
      <c r="B59" s="1452"/>
      <c r="C59" s="1452"/>
      <c r="D59" s="1463"/>
      <c r="E59" s="400"/>
      <c r="F59" s="498"/>
      <c r="G59" s="1475" t="s">
        <v>47</v>
      </c>
      <c r="H59" s="1391"/>
      <c r="I59" s="1391"/>
      <c r="J59" s="1391"/>
      <c r="K59" s="1391"/>
      <c r="L59" s="1391"/>
      <c r="M59" s="1391"/>
      <c r="N59" s="1391"/>
      <c r="O59" s="1391"/>
      <c r="P59" s="1391"/>
      <c r="Q59" s="1391"/>
      <c r="R59" s="1391"/>
      <c r="S59" s="1391"/>
      <c r="T59" s="1391"/>
      <c r="U59" s="1391"/>
      <c r="V59" s="1391"/>
      <c r="W59" s="1391"/>
      <c r="X59" s="1391"/>
      <c r="Y59" s="1391"/>
      <c r="Z59" s="1391"/>
      <c r="AA59" s="1391"/>
      <c r="AB59" s="1391"/>
      <c r="AC59" s="1391"/>
      <c r="AD59" s="1391"/>
      <c r="AE59" s="1391"/>
      <c r="AF59" s="1391"/>
      <c r="AG59" s="407"/>
      <c r="AH59" s="407"/>
      <c r="AI59" s="484"/>
      <c r="AJ59" s="1391" t="s">
        <v>46</v>
      </c>
      <c r="AK59" s="1391"/>
      <c r="AL59" s="1391"/>
      <c r="AM59" s="1391"/>
      <c r="AN59" s="1391"/>
      <c r="AO59" s="1391"/>
      <c r="AP59" s="1391"/>
      <c r="AQ59" s="1391"/>
      <c r="AR59" s="1391"/>
      <c r="AS59" s="1391"/>
      <c r="AT59" s="1391"/>
      <c r="AU59" s="1391"/>
      <c r="AV59" s="1391"/>
      <c r="AW59" s="1391"/>
      <c r="AX59" s="438"/>
      <c r="AY59" s="1461" t="s">
        <v>440</v>
      </c>
      <c r="AZ59" s="1462"/>
      <c r="BA59" s="1462"/>
      <c r="BB59" s="1462"/>
      <c r="BC59" s="1456"/>
      <c r="BD59" s="1456"/>
      <c r="BE59" s="1456"/>
      <c r="BF59" s="1456"/>
      <c r="BG59" s="499"/>
      <c r="BH59" s="499" t="s">
        <v>23</v>
      </c>
      <c r="BI59" s="499"/>
      <c r="BJ59" s="1456"/>
      <c r="BK59" s="1456"/>
      <c r="BL59" s="1456"/>
      <c r="BM59" s="1456"/>
      <c r="BN59" s="1456"/>
      <c r="BO59" s="1456" t="s">
        <v>24</v>
      </c>
      <c r="BP59" s="1456"/>
      <c r="BQ59" s="1456"/>
      <c r="BR59" s="1456"/>
      <c r="BS59" s="1456"/>
      <c r="BT59" s="1456"/>
      <c r="BU59" s="1456"/>
      <c r="BV59" s="1456"/>
      <c r="BW59" s="1456" t="s">
        <v>25</v>
      </c>
      <c r="BX59" s="1456"/>
      <c r="BY59" s="1456"/>
      <c r="BZ59" s="471"/>
      <c r="CA59" s="471"/>
      <c r="CB59" s="484"/>
      <c r="CC59" s="407"/>
      <c r="CD59" s="407"/>
      <c r="CE59" s="1391" t="s">
        <v>44</v>
      </c>
      <c r="CF59" s="1391"/>
      <c r="CG59" s="1391"/>
      <c r="CH59" s="1391"/>
      <c r="CI59" s="1391"/>
      <c r="CJ59" s="1391"/>
      <c r="CK59" s="1391"/>
      <c r="CL59" s="1391"/>
      <c r="CM59" s="1391"/>
      <c r="CN59" s="1391"/>
      <c r="CO59" s="1391"/>
      <c r="CP59" s="1391"/>
      <c r="CQ59" s="1391"/>
      <c r="CR59" s="1391"/>
      <c r="CS59" s="1391"/>
      <c r="CT59" s="1391"/>
      <c r="CU59" s="1391"/>
      <c r="CV59" s="1391"/>
      <c r="CW59" s="1391"/>
      <c r="CX59" s="1391"/>
      <c r="CY59" s="1391"/>
      <c r="CZ59" s="1391"/>
      <c r="DA59" s="1391"/>
      <c r="DB59" s="1391"/>
      <c r="DC59" s="407"/>
      <c r="DD59" s="407"/>
      <c r="DE59" s="408"/>
    </row>
    <row r="60" spans="1:110" ht="28.5" customHeight="1">
      <c r="A60" s="1464"/>
      <c r="B60" s="1465"/>
      <c r="C60" s="1465"/>
      <c r="D60" s="1466"/>
      <c r="E60" s="1467" t="s">
        <v>440</v>
      </c>
      <c r="F60" s="1397"/>
      <c r="G60" s="1397"/>
      <c r="H60" s="1397"/>
      <c r="I60" s="1397"/>
      <c r="J60" s="1468"/>
      <c r="K60" s="1468"/>
      <c r="L60" s="1468"/>
      <c r="M60" s="1468"/>
      <c r="N60" s="1468"/>
      <c r="O60" s="1468"/>
      <c r="P60" s="1397" t="s">
        <v>23</v>
      </c>
      <c r="Q60" s="1397"/>
      <c r="R60" s="1397"/>
      <c r="S60" s="1468"/>
      <c r="T60" s="1468"/>
      <c r="U60" s="1468"/>
      <c r="V60" s="1468"/>
      <c r="W60" s="1468"/>
      <c r="X60" s="1468"/>
      <c r="Y60" s="1397" t="s">
        <v>24</v>
      </c>
      <c r="Z60" s="1397"/>
      <c r="AA60" s="1397"/>
      <c r="AB60" s="1397"/>
      <c r="AC60" s="1397"/>
      <c r="AD60" s="1397"/>
      <c r="AE60" s="1397"/>
      <c r="AF60" s="1397"/>
      <c r="AG60" s="1397" t="s">
        <v>25</v>
      </c>
      <c r="AH60" s="1397"/>
      <c r="AI60" s="500"/>
      <c r="AJ60" s="1460" t="s">
        <v>43</v>
      </c>
      <c r="AK60" s="1460"/>
      <c r="AL60" s="1460"/>
      <c r="AM60" s="1460"/>
      <c r="AN60" s="1460"/>
      <c r="AO60" s="1460"/>
      <c r="AP60" s="1460"/>
      <c r="AQ60" s="1460"/>
      <c r="AR60" s="1460"/>
      <c r="AS60" s="1460"/>
      <c r="AT60" s="1460"/>
      <c r="AU60" s="1460"/>
      <c r="AV60" s="1460"/>
      <c r="AW60" s="1460"/>
      <c r="AX60" s="433"/>
      <c r="AY60" s="402"/>
      <c r="AZ60" s="402"/>
      <c r="BA60" s="402"/>
      <c r="BB60" s="402"/>
      <c r="BC60" s="479"/>
      <c r="BD60" s="479"/>
      <c r="BE60" s="402"/>
      <c r="BF60" s="402"/>
      <c r="BG60" s="479"/>
      <c r="BH60" s="479"/>
      <c r="BI60" s="479"/>
      <c r="BJ60" s="479"/>
      <c r="BK60" s="479"/>
      <c r="BL60" s="402"/>
      <c r="BM60" s="402"/>
      <c r="BN60" s="402"/>
      <c r="BO60" s="479"/>
      <c r="BP60" s="479"/>
      <c r="BQ60" s="479"/>
      <c r="BR60" s="479"/>
      <c r="BS60" s="479"/>
      <c r="BT60" s="479"/>
      <c r="BU60" s="1457" t="s">
        <v>45</v>
      </c>
      <c r="BV60" s="1457"/>
      <c r="BW60" s="1457"/>
      <c r="BX60" s="1457"/>
      <c r="BY60" s="1457"/>
      <c r="BZ60" s="479"/>
      <c r="CA60" s="479"/>
      <c r="CB60" s="1458" t="s">
        <v>440</v>
      </c>
      <c r="CC60" s="1459"/>
      <c r="CD60" s="1459"/>
      <c r="CE60" s="1459"/>
      <c r="CF60" s="1459"/>
      <c r="CG60" s="1360"/>
      <c r="CH60" s="1360"/>
      <c r="CI60" s="1360"/>
      <c r="CJ60" s="1360"/>
      <c r="CK60" s="1360"/>
      <c r="CL60" s="1360" t="s">
        <v>23</v>
      </c>
      <c r="CM60" s="1360"/>
      <c r="CN60" s="1360"/>
      <c r="CO60" s="1360"/>
      <c r="CP60" s="1360"/>
      <c r="CQ60" s="1360"/>
      <c r="CR60" s="1360"/>
      <c r="CS60" s="1360"/>
      <c r="CT60" s="1360" t="s">
        <v>24</v>
      </c>
      <c r="CU60" s="1360"/>
      <c r="CV60" s="1360"/>
      <c r="CW60" s="1360"/>
      <c r="CX60" s="1360"/>
      <c r="CY60" s="1360"/>
      <c r="CZ60" s="1360"/>
      <c r="DA60" s="1360"/>
      <c r="DB60" s="1360" t="s">
        <v>25</v>
      </c>
      <c r="DC60" s="1360"/>
      <c r="DD60" s="1360"/>
      <c r="DE60" s="457"/>
      <c r="DF60" s="395"/>
    </row>
    <row r="61" spans="1:109" ht="18.75" customHeight="1">
      <c r="A61" s="395"/>
      <c r="B61" s="481" t="s">
        <v>99</v>
      </c>
      <c r="C61" s="481"/>
      <c r="D61" s="481"/>
      <c r="E61" s="501" t="s">
        <v>110</v>
      </c>
      <c r="F61" s="501"/>
      <c r="G61" s="501"/>
      <c r="H61" s="501"/>
      <c r="I61" s="501"/>
      <c r="J61" s="501"/>
      <c r="K61" s="501"/>
      <c r="L61" s="501"/>
      <c r="M61" s="501"/>
      <c r="N61" s="501"/>
      <c r="O61" s="481"/>
      <c r="P61" s="481"/>
      <c r="Q61" s="481"/>
      <c r="R61" s="481"/>
      <c r="S61" s="481"/>
      <c r="T61" s="481"/>
      <c r="U61" s="481"/>
      <c r="V61" s="481"/>
      <c r="W61" s="481"/>
      <c r="X61" s="481"/>
      <c r="Y61" s="481"/>
      <c r="Z61" s="481"/>
      <c r="AA61" s="481"/>
      <c r="AB61" s="481"/>
      <c r="AC61" s="481"/>
      <c r="AD61" s="481"/>
      <c r="AE61" s="481"/>
      <c r="AF61" s="481"/>
      <c r="AG61" s="481"/>
      <c r="AH61" s="481"/>
      <c r="AI61" s="481"/>
      <c r="AJ61" s="482"/>
      <c r="AK61" s="482"/>
      <c r="AL61" s="482"/>
      <c r="AM61" s="482"/>
      <c r="AN61" s="482"/>
      <c r="AO61" s="482"/>
      <c r="AP61" s="482"/>
      <c r="AQ61" s="482"/>
      <c r="AR61" s="482"/>
      <c r="AS61" s="482"/>
      <c r="AT61" s="482"/>
      <c r="AU61" s="482"/>
      <c r="AV61" s="482"/>
      <c r="AW61" s="482"/>
      <c r="AX61" s="482"/>
      <c r="AY61" s="482"/>
      <c r="AZ61" s="482"/>
      <c r="BA61" s="482"/>
      <c r="BB61" s="482"/>
      <c r="BC61" s="482"/>
      <c r="BD61" s="482"/>
      <c r="BE61" s="482"/>
      <c r="BF61" s="482"/>
      <c r="BG61" s="482"/>
      <c r="BH61" s="482"/>
      <c r="BI61" s="482"/>
      <c r="BJ61" s="482"/>
      <c r="BK61" s="482"/>
      <c r="BL61" s="482"/>
      <c r="BM61" s="482"/>
      <c r="BN61" s="482"/>
      <c r="BO61" s="482"/>
      <c r="BP61" s="482"/>
      <c r="BQ61" s="482"/>
      <c r="BR61" s="482"/>
      <c r="BS61" s="482"/>
      <c r="BT61" s="482"/>
      <c r="BU61" s="482"/>
      <c r="BV61" s="482"/>
      <c r="BW61" s="482"/>
      <c r="BX61" s="482"/>
      <c r="BY61" s="482"/>
      <c r="BZ61" s="482"/>
      <c r="CA61" s="482"/>
      <c r="CB61" s="482"/>
      <c r="CC61" s="482"/>
      <c r="CD61" s="482"/>
      <c r="CE61" s="482"/>
      <c r="CF61" s="482"/>
      <c r="CG61" s="482"/>
      <c r="CH61" s="482"/>
      <c r="CI61" s="482"/>
      <c r="CJ61" s="482"/>
      <c r="CK61" s="482"/>
      <c r="CL61" s="482"/>
      <c r="CM61" s="482"/>
      <c r="CN61" s="482"/>
      <c r="CO61" s="482"/>
      <c r="CP61" s="482"/>
      <c r="CQ61" s="482"/>
      <c r="CR61" s="482"/>
      <c r="CS61" s="482"/>
      <c r="CT61" s="482"/>
      <c r="CU61" s="482"/>
      <c r="CV61" s="482"/>
      <c r="CW61" s="482"/>
      <c r="CX61" s="482"/>
      <c r="CY61" s="482"/>
      <c r="CZ61" s="482"/>
      <c r="DA61" s="482"/>
      <c r="DB61" s="482"/>
      <c r="DC61" s="482"/>
      <c r="DD61" s="482"/>
      <c r="DE61" s="482"/>
    </row>
    <row r="62" spans="1:109" ht="18.75" customHeight="1">
      <c r="A62" s="395"/>
      <c r="B62" s="481"/>
      <c r="C62" s="481"/>
      <c r="D62" s="481"/>
      <c r="E62" s="501"/>
      <c r="F62" s="501"/>
      <c r="G62" s="501"/>
      <c r="H62" s="501" t="s">
        <v>111</v>
      </c>
      <c r="I62" s="501"/>
      <c r="J62" s="501"/>
      <c r="K62" s="501"/>
      <c r="L62" s="501"/>
      <c r="M62" s="501"/>
      <c r="N62" s="501"/>
      <c r="O62" s="481"/>
      <c r="P62" s="481"/>
      <c r="Q62" s="481"/>
      <c r="R62" s="481"/>
      <c r="S62" s="481"/>
      <c r="T62" s="481"/>
      <c r="U62" s="481"/>
      <c r="V62" s="481"/>
      <c r="W62" s="481"/>
      <c r="X62" s="481"/>
      <c r="Y62" s="481"/>
      <c r="Z62" s="481"/>
      <c r="AA62" s="481"/>
      <c r="AB62" s="481"/>
      <c r="AC62" s="481"/>
      <c r="AD62" s="481"/>
      <c r="AE62" s="481"/>
      <c r="AF62" s="481"/>
      <c r="AG62" s="481"/>
      <c r="AH62" s="481"/>
      <c r="AI62" s="481"/>
      <c r="AJ62" s="482"/>
      <c r="AK62" s="482"/>
      <c r="AL62" s="482"/>
      <c r="AM62" s="482"/>
      <c r="AN62" s="482"/>
      <c r="AO62" s="482"/>
      <c r="AP62" s="482"/>
      <c r="AQ62" s="482"/>
      <c r="AR62" s="482"/>
      <c r="AS62" s="482"/>
      <c r="AT62" s="482"/>
      <c r="AU62" s="482"/>
      <c r="AV62" s="482"/>
      <c r="AW62" s="482"/>
      <c r="AX62" s="482"/>
      <c r="AY62" s="482"/>
      <c r="AZ62" s="482"/>
      <c r="BA62" s="482"/>
      <c r="BB62" s="482"/>
      <c r="BC62" s="482"/>
      <c r="BD62" s="482"/>
      <c r="BE62" s="482"/>
      <c r="BF62" s="482"/>
      <c r="BG62" s="482"/>
      <c r="BH62" s="482"/>
      <c r="BI62" s="482"/>
      <c r="BJ62" s="482"/>
      <c r="BK62" s="482"/>
      <c r="BL62" s="482"/>
      <c r="BM62" s="482"/>
      <c r="BN62" s="482"/>
      <c r="BO62" s="482"/>
      <c r="BP62" s="482"/>
      <c r="BQ62" s="482"/>
      <c r="BR62" s="482"/>
      <c r="BS62" s="482"/>
      <c r="BT62" s="482"/>
      <c r="BU62" s="482"/>
      <c r="BV62" s="482"/>
      <c r="BW62" s="482"/>
      <c r="BX62" s="482"/>
      <c r="BY62" s="482"/>
      <c r="BZ62" s="482"/>
      <c r="CA62" s="482"/>
      <c r="CB62" s="482"/>
      <c r="CC62" s="482"/>
      <c r="CD62" s="482"/>
      <c r="CE62" s="482"/>
      <c r="CF62" s="482"/>
      <c r="CG62" s="482"/>
      <c r="CH62" s="482"/>
      <c r="CI62" s="482"/>
      <c r="CJ62" s="482"/>
      <c r="CK62" s="482"/>
      <c r="CL62" s="482"/>
      <c r="CM62" s="482"/>
      <c r="CN62" s="482"/>
      <c r="CO62" s="482"/>
      <c r="CP62" s="482"/>
      <c r="CQ62" s="482"/>
      <c r="CR62" s="482"/>
      <c r="CS62" s="482"/>
      <c r="CT62" s="482"/>
      <c r="CU62" s="482"/>
      <c r="CV62" s="482"/>
      <c r="CW62" s="482"/>
      <c r="CX62" s="482"/>
      <c r="CY62" s="482"/>
      <c r="CZ62" s="482"/>
      <c r="DA62" s="482"/>
      <c r="DB62" s="482"/>
      <c r="DC62" s="482"/>
      <c r="DD62" s="482"/>
      <c r="DE62" s="482"/>
    </row>
    <row r="63" spans="1:109" ht="18.75" customHeight="1">
      <c r="A63" s="395"/>
      <c r="B63" s="481"/>
      <c r="C63" s="481"/>
      <c r="E63" s="502" t="s">
        <v>54</v>
      </c>
      <c r="F63" s="503"/>
      <c r="G63" s="503"/>
      <c r="H63" s="503"/>
      <c r="I63" s="503"/>
      <c r="J63" s="503"/>
      <c r="K63" s="503"/>
      <c r="L63" s="503"/>
      <c r="M63" s="503"/>
      <c r="N63" s="503"/>
      <c r="O63" s="503"/>
      <c r="P63" s="503"/>
      <c r="Q63" s="503"/>
      <c r="R63" s="503"/>
      <c r="S63" s="503"/>
      <c r="T63" s="503"/>
      <c r="U63" s="503"/>
      <c r="V63" s="503"/>
      <c r="W63" s="503"/>
      <c r="X63" s="503"/>
      <c r="Y63" s="503"/>
      <c r="Z63" s="503"/>
      <c r="AA63" s="503"/>
      <c r="AB63" s="503"/>
      <c r="AC63" s="503"/>
      <c r="AD63" s="503"/>
      <c r="AE63" s="503"/>
      <c r="AF63" s="503"/>
      <c r="AG63" s="503"/>
      <c r="AH63" s="503"/>
      <c r="AI63" s="503"/>
      <c r="AJ63" s="503"/>
      <c r="AK63" s="503"/>
      <c r="AL63" s="503"/>
      <c r="AM63" s="503"/>
      <c r="AN63" s="503"/>
      <c r="AO63" s="503"/>
      <c r="AP63" s="503"/>
      <c r="AQ63" s="503"/>
      <c r="AR63" s="503"/>
      <c r="AS63" s="503"/>
      <c r="AT63" s="503"/>
      <c r="AU63" s="503"/>
      <c r="AV63" s="503"/>
      <c r="AW63" s="503"/>
      <c r="AX63" s="503"/>
      <c r="AY63" s="503"/>
      <c r="AZ63" s="503"/>
      <c r="BA63" s="503"/>
      <c r="BB63" s="503"/>
      <c r="BC63" s="503"/>
      <c r="BD63" s="503"/>
      <c r="BE63" s="503"/>
      <c r="BF63" s="503"/>
      <c r="BG63" s="503"/>
      <c r="BH63" s="503"/>
      <c r="BI63" s="503"/>
      <c r="BJ63" s="503"/>
      <c r="BK63" s="503"/>
      <c r="BL63" s="503"/>
      <c r="BM63" s="503"/>
      <c r="BN63" s="503"/>
      <c r="BO63" s="503"/>
      <c r="BP63" s="503"/>
      <c r="BQ63" s="503"/>
      <c r="BR63" s="503"/>
      <c r="BS63" s="503"/>
      <c r="BT63" s="503"/>
      <c r="BU63" s="503"/>
      <c r="BV63" s="503"/>
      <c r="BW63" s="503"/>
      <c r="BX63" s="503"/>
      <c r="BY63" s="503"/>
      <c r="BZ63" s="503"/>
      <c r="CA63" s="503"/>
      <c r="CB63" s="503"/>
      <c r="CC63" s="503"/>
      <c r="CD63" s="503"/>
      <c r="CE63" s="503"/>
      <c r="CF63" s="503"/>
      <c r="CG63" s="503"/>
      <c r="CH63" s="503"/>
      <c r="CI63" s="503"/>
      <c r="CJ63" s="503"/>
      <c r="CK63" s="503"/>
      <c r="CL63" s="503"/>
      <c r="CM63" s="503"/>
      <c r="CN63" s="503"/>
      <c r="CO63" s="503"/>
      <c r="CP63" s="503"/>
      <c r="CQ63" s="503"/>
      <c r="CR63" s="503"/>
      <c r="CS63" s="503"/>
      <c r="CT63" s="503"/>
      <c r="CU63" s="503"/>
      <c r="CV63" s="503"/>
      <c r="CW63" s="503"/>
      <c r="CX63" s="503"/>
      <c r="CY63" s="503"/>
      <c r="CZ63" s="503"/>
      <c r="DA63" s="503"/>
      <c r="DB63" s="503"/>
      <c r="DC63" s="503"/>
      <c r="DD63" s="503"/>
      <c r="DE63" s="503"/>
    </row>
    <row r="64" ht="9.75" customHeight="1"/>
    <row r="65" spans="1:109" ht="20.25" customHeight="1">
      <c r="A65" s="1359" t="s">
        <v>50</v>
      </c>
      <c r="B65" s="1359"/>
      <c r="C65" s="1359"/>
      <c r="D65" s="1359"/>
      <c r="E65" s="1359"/>
      <c r="F65" s="1359"/>
      <c r="G65" s="1359"/>
      <c r="H65" s="1359"/>
      <c r="I65" s="1359"/>
      <c r="J65" s="1359"/>
      <c r="K65" s="1359"/>
      <c r="L65" s="1359"/>
      <c r="M65" s="1359"/>
      <c r="N65" s="1359"/>
      <c r="O65" s="1359"/>
      <c r="P65" s="1359"/>
      <c r="Q65" s="1359"/>
      <c r="R65" s="1359"/>
      <c r="S65" s="1359"/>
      <c r="T65" s="1359"/>
      <c r="U65" s="1359"/>
      <c r="V65" s="1359"/>
      <c r="W65" s="1359"/>
      <c r="X65" s="1359"/>
      <c r="Y65" s="1359"/>
      <c r="Z65" s="1359"/>
      <c r="AA65" s="1359"/>
      <c r="AB65" s="1359"/>
      <c r="AC65" s="1359"/>
      <c r="AD65" s="1359"/>
      <c r="AE65" s="1359"/>
      <c r="AF65" s="1359"/>
      <c r="AG65" s="1359"/>
      <c r="AH65" s="1359"/>
      <c r="AI65" s="1359"/>
      <c r="AJ65" s="1359"/>
      <c r="AK65" s="1359"/>
      <c r="AL65" s="1359"/>
      <c r="AM65" s="1554"/>
      <c r="AN65" s="1358" t="s">
        <v>53</v>
      </c>
      <c r="AO65" s="1359"/>
      <c r="AP65" s="1359"/>
      <c r="AQ65" s="1359"/>
      <c r="AR65" s="1359"/>
      <c r="AS65" s="1359"/>
      <c r="AT65" s="1359"/>
      <c r="AU65" s="1359"/>
      <c r="AV65" s="1359"/>
      <c r="AW65" s="1359"/>
      <c r="AX65" s="1359"/>
      <c r="AY65" s="1359"/>
      <c r="AZ65" s="1359"/>
      <c r="BA65" s="1359"/>
      <c r="BB65" s="1359"/>
      <c r="BC65" s="1359"/>
      <c r="BD65" s="1359"/>
      <c r="BE65" s="1359"/>
      <c r="BF65" s="1359"/>
      <c r="BG65" s="1359"/>
      <c r="BH65" s="1359"/>
      <c r="BI65" s="1359"/>
      <c r="BJ65" s="1359"/>
      <c r="BK65" s="1359"/>
      <c r="BL65" s="1359"/>
      <c r="BM65" s="1359"/>
      <c r="BN65" s="1359"/>
      <c r="BO65" s="1359"/>
      <c r="BP65" s="1359"/>
      <c r="BQ65" s="1359"/>
      <c r="BR65" s="1359"/>
      <c r="BS65" s="1359"/>
      <c r="BT65" s="1359"/>
      <c r="BU65" s="1359"/>
      <c r="BV65" s="1359"/>
      <c r="BW65" s="1359"/>
      <c r="BX65" s="1359"/>
      <c r="BY65" s="1359"/>
      <c r="BZ65" s="1359"/>
      <c r="CA65" s="1359"/>
      <c r="CB65" s="1359"/>
      <c r="CC65" s="1359"/>
      <c r="CD65" s="1359"/>
      <c r="CE65" s="1359"/>
      <c r="CF65" s="1359"/>
      <c r="CG65" s="1359"/>
      <c r="CH65" s="1359"/>
      <c r="CI65" s="1359"/>
      <c r="CJ65" s="1359"/>
      <c r="CK65" s="1359"/>
      <c r="CL65" s="1359"/>
      <c r="CM65" s="1359"/>
      <c r="CN65" s="1359"/>
      <c r="CO65" s="1359"/>
      <c r="CP65" s="1359"/>
      <c r="CQ65" s="1359"/>
      <c r="CR65" s="1359"/>
      <c r="CS65" s="1359"/>
      <c r="CT65" s="1359"/>
      <c r="CU65" s="1359"/>
      <c r="CV65" s="1359"/>
      <c r="CW65" s="1359"/>
      <c r="CX65" s="1359"/>
      <c r="CY65" s="1359"/>
      <c r="CZ65" s="1359"/>
      <c r="DA65" s="1359"/>
      <c r="DB65" s="1359"/>
      <c r="DC65" s="1359"/>
      <c r="DD65" s="1359"/>
      <c r="DE65" s="1359"/>
    </row>
    <row r="66" spans="1:109" ht="18.75" customHeight="1">
      <c r="A66" s="504" t="s">
        <v>115</v>
      </c>
      <c r="B66" s="432"/>
      <c r="C66" s="432"/>
      <c r="D66" s="432"/>
      <c r="E66" s="432"/>
      <c r="F66" s="432"/>
      <c r="G66" s="432"/>
      <c r="H66" s="432"/>
      <c r="I66" s="432"/>
      <c r="J66" s="432"/>
      <c r="K66" s="432"/>
      <c r="L66" s="432"/>
      <c r="M66" s="432"/>
      <c r="N66" s="432"/>
      <c r="O66" s="432"/>
      <c r="P66" s="432"/>
      <c r="Q66" s="432"/>
      <c r="R66" s="432"/>
      <c r="S66" s="432"/>
      <c r="T66" s="432"/>
      <c r="U66" s="432"/>
      <c r="V66" s="432"/>
      <c r="W66" s="432"/>
      <c r="X66" s="432"/>
      <c r="Y66" s="432"/>
      <c r="Z66" s="432"/>
      <c r="AA66" s="432"/>
      <c r="AB66" s="432"/>
      <c r="AC66" s="432"/>
      <c r="AD66" s="432"/>
      <c r="AE66" s="432"/>
      <c r="AF66" s="432"/>
      <c r="AG66" s="432"/>
      <c r="AH66" s="432"/>
      <c r="AI66" s="432"/>
      <c r="AJ66" s="432"/>
      <c r="AK66" s="432"/>
      <c r="AL66" s="432"/>
      <c r="AM66" s="432"/>
      <c r="AN66" s="505"/>
      <c r="AO66" s="409"/>
      <c r="AP66" s="409" t="s">
        <v>51</v>
      </c>
      <c r="AQ66" s="409"/>
      <c r="AR66" s="409"/>
      <c r="AS66" s="409"/>
      <c r="AT66" s="409"/>
      <c r="AU66" s="409"/>
      <c r="AV66" s="409"/>
      <c r="AW66" s="409"/>
      <c r="AX66" s="409"/>
      <c r="AY66" s="409"/>
      <c r="AZ66" s="409"/>
      <c r="BA66" s="409"/>
      <c r="BB66" s="409"/>
      <c r="BC66" s="409"/>
      <c r="BD66" s="409"/>
      <c r="BE66" s="409"/>
      <c r="BF66" s="409"/>
      <c r="BG66" s="409"/>
      <c r="BH66" s="409"/>
      <c r="BI66" s="409"/>
      <c r="BJ66" s="409"/>
      <c r="BK66" s="409"/>
      <c r="BL66" s="409"/>
      <c r="BM66" s="409"/>
      <c r="BN66" s="409"/>
      <c r="BO66" s="409"/>
      <c r="BP66" s="409"/>
      <c r="BQ66" s="409"/>
      <c r="BR66" s="409"/>
      <c r="BS66" s="409"/>
      <c r="BT66" s="409"/>
      <c r="BU66" s="409"/>
      <c r="BV66" s="409"/>
      <c r="BW66" s="409"/>
      <c r="BX66" s="409"/>
      <c r="BY66" s="409"/>
      <c r="BZ66" s="409"/>
      <c r="CA66" s="409"/>
      <c r="CB66" s="409"/>
      <c r="CC66" s="409"/>
      <c r="CD66" s="409"/>
      <c r="CE66" s="409"/>
      <c r="CF66" s="409"/>
      <c r="CG66" s="409"/>
      <c r="CH66" s="409"/>
      <c r="CI66" s="409"/>
      <c r="CJ66" s="409"/>
      <c r="CK66" s="409"/>
      <c r="CL66" s="409"/>
      <c r="CM66" s="409"/>
      <c r="CN66" s="409"/>
      <c r="CO66" s="409"/>
      <c r="CP66" s="409"/>
      <c r="CQ66" s="409"/>
      <c r="CR66" s="409"/>
      <c r="CS66" s="409"/>
      <c r="CT66" s="409"/>
      <c r="CU66" s="409"/>
      <c r="CV66" s="409"/>
      <c r="CW66" s="409"/>
      <c r="CX66" s="409"/>
      <c r="CY66" s="409"/>
      <c r="CZ66" s="409"/>
      <c r="DA66" s="409"/>
      <c r="DB66" s="409"/>
      <c r="DC66" s="409"/>
      <c r="DD66" s="409"/>
      <c r="DE66" s="410"/>
    </row>
    <row r="67" spans="1:109" s="395" customFormat="1" ht="18.75" customHeight="1">
      <c r="A67" s="506" t="s">
        <v>52</v>
      </c>
      <c r="B67" s="401"/>
      <c r="C67" s="401"/>
      <c r="D67" s="401"/>
      <c r="E67" s="401"/>
      <c r="F67" s="401"/>
      <c r="AN67" s="489"/>
      <c r="AP67" s="395" t="s">
        <v>107</v>
      </c>
      <c r="DE67" s="474"/>
    </row>
    <row r="68" spans="1:109" s="395" customFormat="1" ht="18.75" customHeight="1">
      <c r="A68" s="507" t="s">
        <v>114</v>
      </c>
      <c r="B68" s="411"/>
      <c r="C68" s="411"/>
      <c r="D68" s="411"/>
      <c r="E68" s="411"/>
      <c r="F68" s="508"/>
      <c r="G68" s="509"/>
      <c r="H68" s="411"/>
      <c r="I68" s="411"/>
      <c r="J68" s="411"/>
      <c r="K68" s="411"/>
      <c r="L68" s="411"/>
      <c r="M68" s="411"/>
      <c r="N68" s="411"/>
      <c r="O68" s="411"/>
      <c r="P68" s="411"/>
      <c r="Q68" s="411"/>
      <c r="R68" s="411"/>
      <c r="S68" s="411"/>
      <c r="T68" s="411"/>
      <c r="U68" s="411"/>
      <c r="V68" s="411"/>
      <c r="W68" s="411"/>
      <c r="X68" s="411"/>
      <c r="Y68" s="411"/>
      <c r="Z68" s="411"/>
      <c r="AA68" s="411"/>
      <c r="AB68" s="411"/>
      <c r="AC68" s="411"/>
      <c r="AD68" s="411"/>
      <c r="AE68" s="411"/>
      <c r="AF68" s="411"/>
      <c r="AG68" s="411"/>
      <c r="AH68" s="411"/>
      <c r="AI68" s="411"/>
      <c r="AJ68" s="411"/>
      <c r="AK68" s="411"/>
      <c r="AL68" s="411"/>
      <c r="AM68" s="411"/>
      <c r="AN68" s="510"/>
      <c r="AO68" s="411"/>
      <c r="AP68" s="411"/>
      <c r="AQ68" s="411"/>
      <c r="AR68" s="411"/>
      <c r="AS68" s="411"/>
      <c r="AT68" s="411"/>
      <c r="AU68" s="411"/>
      <c r="AV68" s="411"/>
      <c r="AW68" s="411"/>
      <c r="AX68" s="411"/>
      <c r="AY68" s="411"/>
      <c r="AZ68" s="411"/>
      <c r="BA68" s="411"/>
      <c r="BB68" s="411"/>
      <c r="BC68" s="411"/>
      <c r="BD68" s="411"/>
      <c r="BE68" s="411"/>
      <c r="BF68" s="411"/>
      <c r="BG68" s="411"/>
      <c r="BH68" s="411"/>
      <c r="BI68" s="411"/>
      <c r="BJ68" s="411"/>
      <c r="BK68" s="411"/>
      <c r="BL68" s="411"/>
      <c r="BM68" s="411"/>
      <c r="BN68" s="411"/>
      <c r="BO68" s="411"/>
      <c r="BP68" s="411"/>
      <c r="BQ68" s="411"/>
      <c r="BR68" s="411"/>
      <c r="BS68" s="411"/>
      <c r="BT68" s="411"/>
      <c r="BU68" s="411"/>
      <c r="BV68" s="411"/>
      <c r="BW68" s="411"/>
      <c r="BX68" s="411"/>
      <c r="BY68" s="411"/>
      <c r="BZ68" s="411"/>
      <c r="CA68" s="411"/>
      <c r="CB68" s="411"/>
      <c r="CC68" s="411"/>
      <c r="CD68" s="411"/>
      <c r="CE68" s="411"/>
      <c r="CF68" s="411"/>
      <c r="CG68" s="411"/>
      <c r="CH68" s="411"/>
      <c r="CI68" s="411"/>
      <c r="CJ68" s="411"/>
      <c r="CK68" s="411"/>
      <c r="CL68" s="411"/>
      <c r="CM68" s="411"/>
      <c r="CN68" s="411"/>
      <c r="CO68" s="411"/>
      <c r="CP68" s="411"/>
      <c r="CQ68" s="411"/>
      <c r="CR68" s="411"/>
      <c r="CS68" s="411"/>
      <c r="CT68" s="411"/>
      <c r="CU68" s="411"/>
      <c r="CV68" s="411"/>
      <c r="CW68" s="411"/>
      <c r="CX68" s="411"/>
      <c r="CY68" s="411"/>
      <c r="CZ68" s="411"/>
      <c r="DA68" s="411"/>
      <c r="DB68" s="411"/>
      <c r="DC68" s="411"/>
      <c r="DD68" s="411"/>
      <c r="DE68" s="412"/>
    </row>
    <row r="69" spans="1:109" s="395" customFormat="1" ht="26.25" customHeight="1">
      <c r="A69" s="1546"/>
      <c r="B69" s="1547"/>
      <c r="C69" s="1547"/>
      <c r="D69" s="1547"/>
      <c r="E69" s="1547"/>
      <c r="F69" s="1547"/>
      <c r="G69" s="1547"/>
      <c r="H69" s="1547"/>
      <c r="I69" s="1547"/>
      <c r="J69" s="1547"/>
      <c r="K69" s="1547"/>
      <c r="L69" s="1547"/>
      <c r="M69" s="1547"/>
      <c r="N69" s="1547"/>
      <c r="O69" s="1547"/>
      <c r="P69" s="1547"/>
      <c r="Q69" s="1547"/>
      <c r="R69" s="1547"/>
      <c r="S69" s="1547"/>
      <c r="T69" s="1547"/>
      <c r="U69" s="1547"/>
      <c r="V69" s="1547"/>
      <c r="W69" s="1547"/>
      <c r="X69" s="1547"/>
      <c r="Y69" s="1547"/>
      <c r="Z69" s="1547"/>
      <c r="AA69" s="1547"/>
      <c r="AB69" s="1547"/>
      <c r="AC69" s="1547"/>
      <c r="AD69" s="1547"/>
      <c r="AE69" s="1547"/>
      <c r="AF69" s="1547"/>
      <c r="AG69" s="1547"/>
      <c r="AH69" s="1547"/>
      <c r="AI69" s="1547"/>
      <c r="AJ69" s="1547"/>
      <c r="AK69" s="1547"/>
      <c r="AL69" s="1547"/>
      <c r="AM69" s="1547"/>
      <c r="AN69" s="1352"/>
      <c r="AO69" s="1353"/>
      <c r="AP69" s="1353"/>
      <c r="AQ69" s="1353"/>
      <c r="AR69" s="1353"/>
      <c r="AS69" s="1353"/>
      <c r="AT69" s="1353"/>
      <c r="AU69" s="1353"/>
      <c r="AV69" s="1353"/>
      <c r="AW69" s="1353"/>
      <c r="AX69" s="1353"/>
      <c r="AY69" s="1353"/>
      <c r="AZ69" s="1353"/>
      <c r="BA69" s="1353"/>
      <c r="BB69" s="1353"/>
      <c r="BC69" s="1353"/>
      <c r="BD69" s="1353"/>
      <c r="BE69" s="1353"/>
      <c r="BF69" s="1353"/>
      <c r="BG69" s="1353"/>
      <c r="BH69" s="1353"/>
      <c r="BI69" s="1353"/>
      <c r="BJ69" s="1353"/>
      <c r="BK69" s="1353"/>
      <c r="BL69" s="1353"/>
      <c r="BM69" s="1353"/>
      <c r="BN69" s="1353"/>
      <c r="BO69" s="1353"/>
      <c r="BP69" s="1353"/>
      <c r="BQ69" s="1353"/>
      <c r="BR69" s="1353"/>
      <c r="BS69" s="1353"/>
      <c r="BT69" s="1353"/>
      <c r="BU69" s="1353"/>
      <c r="BV69" s="1353"/>
      <c r="BW69" s="1353"/>
      <c r="BX69" s="1353"/>
      <c r="BY69" s="1353"/>
      <c r="BZ69" s="1353"/>
      <c r="CA69" s="1353"/>
      <c r="CB69" s="1353"/>
      <c r="CC69" s="1353"/>
      <c r="CD69" s="1353"/>
      <c r="CE69" s="1353"/>
      <c r="CF69" s="1353"/>
      <c r="CG69" s="1353"/>
      <c r="CH69" s="1353"/>
      <c r="CI69" s="1353"/>
      <c r="CJ69" s="1353"/>
      <c r="CK69" s="1353"/>
      <c r="CL69" s="1353"/>
      <c r="CM69" s="1353"/>
      <c r="CN69" s="1353"/>
      <c r="CO69" s="1353"/>
      <c r="CP69" s="1353"/>
      <c r="CQ69" s="1353"/>
      <c r="CR69" s="1353"/>
      <c r="CS69" s="1353"/>
      <c r="CT69" s="1353"/>
      <c r="CU69" s="1353"/>
      <c r="CV69" s="1353"/>
      <c r="CW69" s="1353"/>
      <c r="CX69" s="1353"/>
      <c r="CY69" s="1353"/>
      <c r="CZ69" s="1353"/>
      <c r="DA69" s="1353"/>
      <c r="DB69" s="1353"/>
      <c r="DC69" s="1353"/>
      <c r="DD69" s="1353"/>
      <c r="DE69" s="1354"/>
    </row>
    <row r="70" spans="1:109" s="395" customFormat="1" ht="26.25" customHeight="1">
      <c r="A70" s="1546"/>
      <c r="B70" s="1547"/>
      <c r="C70" s="1547"/>
      <c r="D70" s="1547"/>
      <c r="E70" s="1547"/>
      <c r="F70" s="1547"/>
      <c r="G70" s="1547"/>
      <c r="H70" s="1547"/>
      <c r="I70" s="1547"/>
      <c r="J70" s="1547"/>
      <c r="K70" s="1547"/>
      <c r="L70" s="1547"/>
      <c r="M70" s="1547"/>
      <c r="N70" s="1547"/>
      <c r="O70" s="1547"/>
      <c r="P70" s="1547"/>
      <c r="Q70" s="1547"/>
      <c r="R70" s="1547"/>
      <c r="S70" s="1547"/>
      <c r="T70" s="1547"/>
      <c r="U70" s="1547"/>
      <c r="V70" s="1547"/>
      <c r="W70" s="1547"/>
      <c r="X70" s="1547"/>
      <c r="Y70" s="1547"/>
      <c r="Z70" s="1547"/>
      <c r="AA70" s="1547"/>
      <c r="AB70" s="1547"/>
      <c r="AC70" s="1547"/>
      <c r="AD70" s="1547"/>
      <c r="AE70" s="1547"/>
      <c r="AF70" s="1547"/>
      <c r="AG70" s="1547"/>
      <c r="AH70" s="1547"/>
      <c r="AI70" s="1547"/>
      <c r="AJ70" s="1547"/>
      <c r="AK70" s="1547"/>
      <c r="AL70" s="1547"/>
      <c r="AM70" s="1547"/>
      <c r="AN70" s="1352"/>
      <c r="AO70" s="1353"/>
      <c r="AP70" s="1353"/>
      <c r="AQ70" s="1353"/>
      <c r="AR70" s="1353"/>
      <c r="AS70" s="1353"/>
      <c r="AT70" s="1353"/>
      <c r="AU70" s="1353"/>
      <c r="AV70" s="1353"/>
      <c r="AW70" s="1353"/>
      <c r="AX70" s="1353"/>
      <c r="AY70" s="1353"/>
      <c r="AZ70" s="1353"/>
      <c r="BA70" s="1353"/>
      <c r="BB70" s="1353"/>
      <c r="BC70" s="1353"/>
      <c r="BD70" s="1353"/>
      <c r="BE70" s="1353"/>
      <c r="BF70" s="1353"/>
      <c r="BG70" s="1353"/>
      <c r="BH70" s="1353"/>
      <c r="BI70" s="1353"/>
      <c r="BJ70" s="1353"/>
      <c r="BK70" s="1353"/>
      <c r="BL70" s="1353"/>
      <c r="BM70" s="1353"/>
      <c r="BN70" s="1353"/>
      <c r="BO70" s="1353"/>
      <c r="BP70" s="1353"/>
      <c r="BQ70" s="1353"/>
      <c r="BR70" s="1353"/>
      <c r="BS70" s="1353"/>
      <c r="BT70" s="1353"/>
      <c r="BU70" s="1353"/>
      <c r="BV70" s="1353"/>
      <c r="BW70" s="1353"/>
      <c r="BX70" s="1353"/>
      <c r="BY70" s="1353"/>
      <c r="BZ70" s="1353"/>
      <c r="CA70" s="1353"/>
      <c r="CB70" s="1353"/>
      <c r="CC70" s="1353"/>
      <c r="CD70" s="1353"/>
      <c r="CE70" s="1353"/>
      <c r="CF70" s="1353"/>
      <c r="CG70" s="1353"/>
      <c r="CH70" s="1353"/>
      <c r="CI70" s="1353"/>
      <c r="CJ70" s="1353"/>
      <c r="CK70" s="1353"/>
      <c r="CL70" s="1353"/>
      <c r="CM70" s="1353"/>
      <c r="CN70" s="1353"/>
      <c r="CO70" s="1353"/>
      <c r="CP70" s="1353"/>
      <c r="CQ70" s="1353"/>
      <c r="CR70" s="1353"/>
      <c r="CS70" s="1353"/>
      <c r="CT70" s="1353"/>
      <c r="CU70" s="1353"/>
      <c r="CV70" s="1353"/>
      <c r="CW70" s="1353"/>
      <c r="CX70" s="1353"/>
      <c r="CY70" s="1353"/>
      <c r="CZ70" s="1353"/>
      <c r="DA70" s="1353"/>
      <c r="DB70" s="1353"/>
      <c r="DC70" s="1353"/>
      <c r="DD70" s="1353"/>
      <c r="DE70" s="1354"/>
    </row>
    <row r="71" spans="1:109" s="395" customFormat="1" ht="26.25" customHeight="1">
      <c r="A71" s="1546"/>
      <c r="B71" s="1547"/>
      <c r="C71" s="1547"/>
      <c r="D71" s="1547"/>
      <c r="E71" s="1547"/>
      <c r="F71" s="1547"/>
      <c r="G71" s="1547"/>
      <c r="H71" s="1547"/>
      <c r="I71" s="1547"/>
      <c r="J71" s="1547"/>
      <c r="K71" s="1547"/>
      <c r="L71" s="1547"/>
      <c r="M71" s="1547"/>
      <c r="N71" s="1547"/>
      <c r="O71" s="1547"/>
      <c r="P71" s="1547"/>
      <c r="Q71" s="1547"/>
      <c r="R71" s="1547"/>
      <c r="S71" s="1547"/>
      <c r="T71" s="1547"/>
      <c r="U71" s="1547"/>
      <c r="V71" s="1547"/>
      <c r="W71" s="1547"/>
      <c r="X71" s="1547"/>
      <c r="Y71" s="1547"/>
      <c r="Z71" s="1547"/>
      <c r="AA71" s="1547"/>
      <c r="AB71" s="1547"/>
      <c r="AC71" s="1547"/>
      <c r="AD71" s="1547"/>
      <c r="AE71" s="1547"/>
      <c r="AF71" s="1547"/>
      <c r="AG71" s="1547"/>
      <c r="AH71" s="1547"/>
      <c r="AI71" s="1547"/>
      <c r="AJ71" s="1547"/>
      <c r="AK71" s="1547"/>
      <c r="AL71" s="1547"/>
      <c r="AM71" s="1547"/>
      <c r="AN71" s="1352"/>
      <c r="AO71" s="1353"/>
      <c r="AP71" s="1353"/>
      <c r="AQ71" s="1353"/>
      <c r="AR71" s="1353"/>
      <c r="AS71" s="1353"/>
      <c r="AT71" s="1353"/>
      <c r="AU71" s="1353"/>
      <c r="AV71" s="1353"/>
      <c r="AW71" s="1353"/>
      <c r="AX71" s="1353"/>
      <c r="AY71" s="1353"/>
      <c r="AZ71" s="1353"/>
      <c r="BA71" s="1353"/>
      <c r="BB71" s="1353"/>
      <c r="BC71" s="1353"/>
      <c r="BD71" s="1353"/>
      <c r="BE71" s="1353"/>
      <c r="BF71" s="1353"/>
      <c r="BG71" s="1353"/>
      <c r="BH71" s="1353"/>
      <c r="BI71" s="1353"/>
      <c r="BJ71" s="1353"/>
      <c r="BK71" s="1353"/>
      <c r="BL71" s="1353"/>
      <c r="BM71" s="1353"/>
      <c r="BN71" s="1353"/>
      <c r="BO71" s="1353"/>
      <c r="BP71" s="1353"/>
      <c r="BQ71" s="1353"/>
      <c r="BR71" s="1353"/>
      <c r="BS71" s="1353"/>
      <c r="BT71" s="1353"/>
      <c r="BU71" s="1353"/>
      <c r="BV71" s="1353"/>
      <c r="BW71" s="1353"/>
      <c r="BX71" s="1353"/>
      <c r="BY71" s="1353"/>
      <c r="BZ71" s="1353"/>
      <c r="CA71" s="1353"/>
      <c r="CB71" s="1353"/>
      <c r="CC71" s="1353"/>
      <c r="CD71" s="1353"/>
      <c r="CE71" s="1353"/>
      <c r="CF71" s="1353"/>
      <c r="CG71" s="1353"/>
      <c r="CH71" s="1353"/>
      <c r="CI71" s="1353"/>
      <c r="CJ71" s="1353"/>
      <c r="CK71" s="1353"/>
      <c r="CL71" s="1353"/>
      <c r="CM71" s="1353"/>
      <c r="CN71" s="1353"/>
      <c r="CO71" s="1353"/>
      <c r="CP71" s="1353"/>
      <c r="CQ71" s="1353"/>
      <c r="CR71" s="1353"/>
      <c r="CS71" s="1353"/>
      <c r="CT71" s="1353"/>
      <c r="CU71" s="1353"/>
      <c r="CV71" s="1353"/>
      <c r="CW71" s="1353"/>
      <c r="CX71" s="1353"/>
      <c r="CY71" s="1353"/>
      <c r="CZ71" s="1353"/>
      <c r="DA71" s="1353"/>
      <c r="DB71" s="1353"/>
      <c r="DC71" s="1353"/>
      <c r="DD71" s="1353"/>
      <c r="DE71" s="1354"/>
    </row>
    <row r="72" spans="1:109" s="395" customFormat="1" ht="26.25" customHeight="1">
      <c r="A72" s="1546"/>
      <c r="B72" s="1547"/>
      <c r="C72" s="1547"/>
      <c r="D72" s="1547"/>
      <c r="E72" s="1547"/>
      <c r="F72" s="1547"/>
      <c r="G72" s="1547"/>
      <c r="H72" s="1547"/>
      <c r="I72" s="1547"/>
      <c r="J72" s="1547"/>
      <c r="K72" s="1547"/>
      <c r="L72" s="1547"/>
      <c r="M72" s="1547"/>
      <c r="N72" s="1547"/>
      <c r="O72" s="1547"/>
      <c r="P72" s="1547"/>
      <c r="Q72" s="1547"/>
      <c r="R72" s="1547"/>
      <c r="S72" s="1547"/>
      <c r="T72" s="1547"/>
      <c r="U72" s="1547"/>
      <c r="V72" s="1547"/>
      <c r="W72" s="1547"/>
      <c r="X72" s="1547"/>
      <c r="Y72" s="1547"/>
      <c r="Z72" s="1547"/>
      <c r="AA72" s="1547"/>
      <c r="AB72" s="1547"/>
      <c r="AC72" s="1547"/>
      <c r="AD72" s="1547"/>
      <c r="AE72" s="1547"/>
      <c r="AF72" s="1547"/>
      <c r="AG72" s="1547"/>
      <c r="AH72" s="1547"/>
      <c r="AI72" s="1547"/>
      <c r="AJ72" s="1547"/>
      <c r="AK72" s="1547"/>
      <c r="AL72" s="1547"/>
      <c r="AM72" s="1547"/>
      <c r="AN72" s="1352"/>
      <c r="AO72" s="1353"/>
      <c r="AP72" s="1353"/>
      <c r="AQ72" s="1353"/>
      <c r="AR72" s="1353"/>
      <c r="AS72" s="1353"/>
      <c r="AT72" s="1353"/>
      <c r="AU72" s="1353"/>
      <c r="AV72" s="1353"/>
      <c r="AW72" s="1353"/>
      <c r="AX72" s="1353"/>
      <c r="AY72" s="1353"/>
      <c r="AZ72" s="1353"/>
      <c r="BA72" s="1353"/>
      <c r="BB72" s="1353"/>
      <c r="BC72" s="1353"/>
      <c r="BD72" s="1353"/>
      <c r="BE72" s="1353"/>
      <c r="BF72" s="1353"/>
      <c r="BG72" s="1353"/>
      <c r="BH72" s="1353"/>
      <c r="BI72" s="1353"/>
      <c r="BJ72" s="1353"/>
      <c r="BK72" s="1353"/>
      <c r="BL72" s="1353"/>
      <c r="BM72" s="1353"/>
      <c r="BN72" s="1353"/>
      <c r="BO72" s="1353"/>
      <c r="BP72" s="1353"/>
      <c r="BQ72" s="1353"/>
      <c r="BR72" s="1353"/>
      <c r="BS72" s="1353"/>
      <c r="BT72" s="1353"/>
      <c r="BU72" s="1353"/>
      <c r="BV72" s="1353"/>
      <c r="BW72" s="1353"/>
      <c r="BX72" s="1353"/>
      <c r="BY72" s="1353"/>
      <c r="BZ72" s="1353"/>
      <c r="CA72" s="1353"/>
      <c r="CB72" s="1353"/>
      <c r="CC72" s="1353"/>
      <c r="CD72" s="1353"/>
      <c r="CE72" s="1353"/>
      <c r="CF72" s="1353"/>
      <c r="CG72" s="1353"/>
      <c r="CH72" s="1353"/>
      <c r="CI72" s="1353"/>
      <c r="CJ72" s="1353"/>
      <c r="CK72" s="1353"/>
      <c r="CL72" s="1353"/>
      <c r="CM72" s="1353"/>
      <c r="CN72" s="1353"/>
      <c r="CO72" s="1353"/>
      <c r="CP72" s="1353"/>
      <c r="CQ72" s="1353"/>
      <c r="CR72" s="1353"/>
      <c r="CS72" s="1353"/>
      <c r="CT72" s="1353"/>
      <c r="CU72" s="1353"/>
      <c r="CV72" s="1353"/>
      <c r="CW72" s="1353"/>
      <c r="CX72" s="1353"/>
      <c r="CY72" s="1353"/>
      <c r="CZ72" s="1353"/>
      <c r="DA72" s="1353"/>
      <c r="DB72" s="1353"/>
      <c r="DC72" s="1353"/>
      <c r="DD72" s="1353"/>
      <c r="DE72" s="1354"/>
    </row>
    <row r="73" spans="1:109" s="395" customFormat="1" ht="26.25" customHeight="1">
      <c r="A73" s="1546"/>
      <c r="B73" s="1547"/>
      <c r="C73" s="1547"/>
      <c r="D73" s="1547"/>
      <c r="E73" s="1547"/>
      <c r="F73" s="1547"/>
      <c r="G73" s="1547"/>
      <c r="H73" s="1547"/>
      <c r="I73" s="1547"/>
      <c r="J73" s="1547"/>
      <c r="K73" s="1547"/>
      <c r="L73" s="1547"/>
      <c r="M73" s="1547"/>
      <c r="N73" s="1547"/>
      <c r="O73" s="1547"/>
      <c r="P73" s="1547"/>
      <c r="Q73" s="1547"/>
      <c r="R73" s="1547"/>
      <c r="S73" s="1547"/>
      <c r="T73" s="1547"/>
      <c r="U73" s="1547"/>
      <c r="V73" s="1547"/>
      <c r="W73" s="1547"/>
      <c r="X73" s="1547"/>
      <c r="Y73" s="1547"/>
      <c r="Z73" s="1547"/>
      <c r="AA73" s="1547"/>
      <c r="AB73" s="1547"/>
      <c r="AC73" s="1547"/>
      <c r="AD73" s="1547"/>
      <c r="AE73" s="1547"/>
      <c r="AF73" s="1547"/>
      <c r="AG73" s="1547"/>
      <c r="AH73" s="1547"/>
      <c r="AI73" s="1547"/>
      <c r="AJ73" s="1547"/>
      <c r="AK73" s="1547"/>
      <c r="AL73" s="1547"/>
      <c r="AM73" s="1547"/>
      <c r="AN73" s="1352"/>
      <c r="AO73" s="1353"/>
      <c r="AP73" s="1353"/>
      <c r="AQ73" s="1353"/>
      <c r="AR73" s="1353"/>
      <c r="AS73" s="1353"/>
      <c r="AT73" s="1353"/>
      <c r="AU73" s="1353"/>
      <c r="AV73" s="1353"/>
      <c r="AW73" s="1353"/>
      <c r="AX73" s="1353"/>
      <c r="AY73" s="1353"/>
      <c r="AZ73" s="1353"/>
      <c r="BA73" s="1353"/>
      <c r="BB73" s="1353"/>
      <c r="BC73" s="1353"/>
      <c r="BD73" s="1353"/>
      <c r="BE73" s="1353"/>
      <c r="BF73" s="1353"/>
      <c r="BG73" s="1353"/>
      <c r="BH73" s="1353"/>
      <c r="BI73" s="1353"/>
      <c r="BJ73" s="1353"/>
      <c r="BK73" s="1353"/>
      <c r="BL73" s="1353"/>
      <c r="BM73" s="1353"/>
      <c r="BN73" s="1353"/>
      <c r="BO73" s="1353"/>
      <c r="BP73" s="1353"/>
      <c r="BQ73" s="1353"/>
      <c r="BR73" s="1353"/>
      <c r="BS73" s="1353"/>
      <c r="BT73" s="1353"/>
      <c r="BU73" s="1353"/>
      <c r="BV73" s="1353"/>
      <c r="BW73" s="1353"/>
      <c r="BX73" s="1353"/>
      <c r="BY73" s="1353"/>
      <c r="BZ73" s="1353"/>
      <c r="CA73" s="1353"/>
      <c r="CB73" s="1353"/>
      <c r="CC73" s="1353"/>
      <c r="CD73" s="1353"/>
      <c r="CE73" s="1353"/>
      <c r="CF73" s="1353"/>
      <c r="CG73" s="1353"/>
      <c r="CH73" s="1353"/>
      <c r="CI73" s="1353"/>
      <c r="CJ73" s="1353"/>
      <c r="CK73" s="1353"/>
      <c r="CL73" s="1353"/>
      <c r="CM73" s="1353"/>
      <c r="CN73" s="1353"/>
      <c r="CO73" s="1353"/>
      <c r="CP73" s="1353"/>
      <c r="CQ73" s="1353"/>
      <c r="CR73" s="1353"/>
      <c r="CS73" s="1353"/>
      <c r="CT73" s="1353"/>
      <c r="CU73" s="1353"/>
      <c r="CV73" s="1353"/>
      <c r="CW73" s="1353"/>
      <c r="CX73" s="1353"/>
      <c r="CY73" s="1353"/>
      <c r="CZ73" s="1353"/>
      <c r="DA73" s="1353"/>
      <c r="DB73" s="1353"/>
      <c r="DC73" s="1353"/>
      <c r="DD73" s="1353"/>
      <c r="DE73" s="1354"/>
    </row>
    <row r="74" spans="1:109" s="395" customFormat="1" ht="26.25" customHeight="1">
      <c r="A74" s="1546"/>
      <c r="B74" s="1547"/>
      <c r="C74" s="1547"/>
      <c r="D74" s="1547"/>
      <c r="E74" s="1547"/>
      <c r="F74" s="1547"/>
      <c r="G74" s="1547"/>
      <c r="H74" s="1547"/>
      <c r="I74" s="1547"/>
      <c r="J74" s="1547"/>
      <c r="K74" s="1547"/>
      <c r="L74" s="1547"/>
      <c r="M74" s="1547"/>
      <c r="N74" s="1547"/>
      <c r="O74" s="1547"/>
      <c r="P74" s="1547"/>
      <c r="Q74" s="1547"/>
      <c r="R74" s="1547"/>
      <c r="S74" s="1547"/>
      <c r="T74" s="1547"/>
      <c r="U74" s="1547"/>
      <c r="V74" s="1547"/>
      <c r="W74" s="1547"/>
      <c r="X74" s="1547"/>
      <c r="Y74" s="1547"/>
      <c r="Z74" s="1547"/>
      <c r="AA74" s="1547"/>
      <c r="AB74" s="1547"/>
      <c r="AC74" s="1547"/>
      <c r="AD74" s="1547"/>
      <c r="AE74" s="1547"/>
      <c r="AF74" s="1547"/>
      <c r="AG74" s="1547"/>
      <c r="AH74" s="1547"/>
      <c r="AI74" s="1547"/>
      <c r="AJ74" s="1547"/>
      <c r="AK74" s="1547"/>
      <c r="AL74" s="1547"/>
      <c r="AM74" s="1547"/>
      <c r="AN74" s="1352"/>
      <c r="AO74" s="1353"/>
      <c r="AP74" s="1353"/>
      <c r="AQ74" s="1353"/>
      <c r="AR74" s="1353"/>
      <c r="AS74" s="1353"/>
      <c r="AT74" s="1353"/>
      <c r="AU74" s="1353"/>
      <c r="AV74" s="1353"/>
      <c r="AW74" s="1353"/>
      <c r="AX74" s="1353"/>
      <c r="AY74" s="1353"/>
      <c r="AZ74" s="1353"/>
      <c r="BA74" s="1353"/>
      <c r="BB74" s="1353"/>
      <c r="BC74" s="1353"/>
      <c r="BD74" s="1353"/>
      <c r="BE74" s="1353"/>
      <c r="BF74" s="1353"/>
      <c r="BG74" s="1353"/>
      <c r="BH74" s="1353"/>
      <c r="BI74" s="1353"/>
      <c r="BJ74" s="1353"/>
      <c r="BK74" s="1353"/>
      <c r="BL74" s="1353"/>
      <c r="BM74" s="1353"/>
      <c r="BN74" s="1353"/>
      <c r="BO74" s="1353"/>
      <c r="BP74" s="1353"/>
      <c r="BQ74" s="1353"/>
      <c r="BR74" s="1353"/>
      <c r="BS74" s="1353"/>
      <c r="BT74" s="1353"/>
      <c r="BU74" s="1353"/>
      <c r="BV74" s="1353"/>
      <c r="BW74" s="1353"/>
      <c r="BX74" s="1353"/>
      <c r="BY74" s="1353"/>
      <c r="BZ74" s="1353"/>
      <c r="CA74" s="1353"/>
      <c r="CB74" s="1353"/>
      <c r="CC74" s="1353"/>
      <c r="CD74" s="1353"/>
      <c r="CE74" s="1353"/>
      <c r="CF74" s="1353"/>
      <c r="CG74" s="1353"/>
      <c r="CH74" s="1353"/>
      <c r="CI74" s="1353"/>
      <c r="CJ74" s="1353"/>
      <c r="CK74" s="1353"/>
      <c r="CL74" s="1353"/>
      <c r="CM74" s="1353"/>
      <c r="CN74" s="1353"/>
      <c r="CO74" s="1353"/>
      <c r="CP74" s="1353"/>
      <c r="CQ74" s="1353"/>
      <c r="CR74" s="1353"/>
      <c r="CS74" s="1353"/>
      <c r="CT74" s="1353"/>
      <c r="CU74" s="1353"/>
      <c r="CV74" s="1353"/>
      <c r="CW74" s="1353"/>
      <c r="CX74" s="1353"/>
      <c r="CY74" s="1353"/>
      <c r="CZ74" s="1353"/>
      <c r="DA74" s="1353"/>
      <c r="DB74" s="1353"/>
      <c r="DC74" s="1353"/>
      <c r="DD74" s="1353"/>
      <c r="DE74" s="1354"/>
    </row>
    <row r="75" spans="1:109" s="395" customFormat="1" ht="26.25" customHeight="1">
      <c r="A75" s="1546"/>
      <c r="B75" s="1547"/>
      <c r="C75" s="1547"/>
      <c r="D75" s="1547"/>
      <c r="E75" s="1547"/>
      <c r="F75" s="1547"/>
      <c r="G75" s="1547"/>
      <c r="H75" s="1547"/>
      <c r="I75" s="1547"/>
      <c r="J75" s="1547"/>
      <c r="K75" s="1547"/>
      <c r="L75" s="1547"/>
      <c r="M75" s="1547"/>
      <c r="N75" s="1547"/>
      <c r="O75" s="1547"/>
      <c r="P75" s="1547"/>
      <c r="Q75" s="1547"/>
      <c r="R75" s="1547"/>
      <c r="S75" s="1547"/>
      <c r="T75" s="1547"/>
      <c r="U75" s="1547"/>
      <c r="V75" s="1547"/>
      <c r="W75" s="1547"/>
      <c r="X75" s="1547"/>
      <c r="Y75" s="1547"/>
      <c r="Z75" s="1547"/>
      <c r="AA75" s="1547"/>
      <c r="AB75" s="1547"/>
      <c r="AC75" s="1547"/>
      <c r="AD75" s="1547"/>
      <c r="AE75" s="1547"/>
      <c r="AF75" s="1547"/>
      <c r="AG75" s="1547"/>
      <c r="AH75" s="1547"/>
      <c r="AI75" s="1547"/>
      <c r="AJ75" s="1547"/>
      <c r="AK75" s="1547"/>
      <c r="AL75" s="1547"/>
      <c r="AM75" s="1547"/>
      <c r="AN75" s="1352"/>
      <c r="AO75" s="1353"/>
      <c r="AP75" s="1353"/>
      <c r="AQ75" s="1353"/>
      <c r="AR75" s="1353"/>
      <c r="AS75" s="1353"/>
      <c r="AT75" s="1353"/>
      <c r="AU75" s="1353"/>
      <c r="AV75" s="1353"/>
      <c r="AW75" s="1353"/>
      <c r="AX75" s="1353"/>
      <c r="AY75" s="1353"/>
      <c r="AZ75" s="1353"/>
      <c r="BA75" s="1353"/>
      <c r="BB75" s="1353"/>
      <c r="BC75" s="1353"/>
      <c r="BD75" s="1353"/>
      <c r="BE75" s="1353"/>
      <c r="BF75" s="1353"/>
      <c r="BG75" s="1353"/>
      <c r="BH75" s="1353"/>
      <c r="BI75" s="1353"/>
      <c r="BJ75" s="1353"/>
      <c r="BK75" s="1353"/>
      <c r="BL75" s="1353"/>
      <c r="BM75" s="1353"/>
      <c r="BN75" s="1353"/>
      <c r="BO75" s="1353"/>
      <c r="BP75" s="1353"/>
      <c r="BQ75" s="1353"/>
      <c r="BR75" s="1353"/>
      <c r="BS75" s="1353"/>
      <c r="BT75" s="1353"/>
      <c r="BU75" s="1353"/>
      <c r="BV75" s="1353"/>
      <c r="BW75" s="1353"/>
      <c r="BX75" s="1353"/>
      <c r="BY75" s="1353"/>
      <c r="BZ75" s="1353"/>
      <c r="CA75" s="1353"/>
      <c r="CB75" s="1353"/>
      <c r="CC75" s="1353"/>
      <c r="CD75" s="1353"/>
      <c r="CE75" s="1353"/>
      <c r="CF75" s="1353"/>
      <c r="CG75" s="1353"/>
      <c r="CH75" s="1353"/>
      <c r="CI75" s="1353"/>
      <c r="CJ75" s="1353"/>
      <c r="CK75" s="1353"/>
      <c r="CL75" s="1353"/>
      <c r="CM75" s="1353"/>
      <c r="CN75" s="1353"/>
      <c r="CO75" s="1353"/>
      <c r="CP75" s="1353"/>
      <c r="CQ75" s="1353"/>
      <c r="CR75" s="1353"/>
      <c r="CS75" s="1353"/>
      <c r="CT75" s="1353"/>
      <c r="CU75" s="1353"/>
      <c r="CV75" s="1353"/>
      <c r="CW75" s="1353"/>
      <c r="CX75" s="1353"/>
      <c r="CY75" s="1353"/>
      <c r="CZ75" s="1353"/>
      <c r="DA75" s="1353"/>
      <c r="DB75" s="1353"/>
      <c r="DC75" s="1353"/>
      <c r="DD75" s="1353"/>
      <c r="DE75" s="1354"/>
    </row>
    <row r="76" spans="1:109" s="395" customFormat="1" ht="26.25" customHeight="1">
      <c r="A76" s="1546"/>
      <c r="B76" s="1547"/>
      <c r="C76" s="1547"/>
      <c r="D76" s="1547"/>
      <c r="E76" s="1547"/>
      <c r="F76" s="1547"/>
      <c r="G76" s="1547"/>
      <c r="H76" s="1547"/>
      <c r="I76" s="1547"/>
      <c r="J76" s="1547"/>
      <c r="K76" s="1547"/>
      <c r="L76" s="1547"/>
      <c r="M76" s="1547"/>
      <c r="N76" s="1547"/>
      <c r="O76" s="1547"/>
      <c r="P76" s="1547"/>
      <c r="Q76" s="1547"/>
      <c r="R76" s="1547"/>
      <c r="S76" s="1547"/>
      <c r="T76" s="1547"/>
      <c r="U76" s="1547"/>
      <c r="V76" s="1547"/>
      <c r="W76" s="1547"/>
      <c r="X76" s="1547"/>
      <c r="Y76" s="1547"/>
      <c r="Z76" s="1547"/>
      <c r="AA76" s="1547"/>
      <c r="AB76" s="1547"/>
      <c r="AC76" s="1547"/>
      <c r="AD76" s="1547"/>
      <c r="AE76" s="1547"/>
      <c r="AF76" s="1547"/>
      <c r="AG76" s="1547"/>
      <c r="AH76" s="1547"/>
      <c r="AI76" s="1547"/>
      <c r="AJ76" s="1547"/>
      <c r="AK76" s="1547"/>
      <c r="AL76" s="1547"/>
      <c r="AM76" s="1547"/>
      <c r="AN76" s="1352"/>
      <c r="AO76" s="1353"/>
      <c r="AP76" s="1353"/>
      <c r="AQ76" s="1353"/>
      <c r="AR76" s="1353"/>
      <c r="AS76" s="1353"/>
      <c r="AT76" s="1353"/>
      <c r="AU76" s="1353"/>
      <c r="AV76" s="1353"/>
      <c r="AW76" s="1353"/>
      <c r="AX76" s="1353"/>
      <c r="AY76" s="1353"/>
      <c r="AZ76" s="1353"/>
      <c r="BA76" s="1353"/>
      <c r="BB76" s="1353"/>
      <c r="BC76" s="1353"/>
      <c r="BD76" s="1353"/>
      <c r="BE76" s="1353"/>
      <c r="BF76" s="1353"/>
      <c r="BG76" s="1353"/>
      <c r="BH76" s="1353"/>
      <c r="BI76" s="1353"/>
      <c r="BJ76" s="1353"/>
      <c r="BK76" s="1353"/>
      <c r="BL76" s="1353"/>
      <c r="BM76" s="1353"/>
      <c r="BN76" s="1353"/>
      <c r="BO76" s="1353"/>
      <c r="BP76" s="1353"/>
      <c r="BQ76" s="1353"/>
      <c r="BR76" s="1353"/>
      <c r="BS76" s="1353"/>
      <c r="BT76" s="1353"/>
      <c r="BU76" s="1353"/>
      <c r="BV76" s="1353"/>
      <c r="BW76" s="1353"/>
      <c r="BX76" s="1353"/>
      <c r="BY76" s="1353"/>
      <c r="BZ76" s="1353"/>
      <c r="CA76" s="1353"/>
      <c r="CB76" s="1353"/>
      <c r="CC76" s="1353"/>
      <c r="CD76" s="1353"/>
      <c r="CE76" s="1353"/>
      <c r="CF76" s="1353"/>
      <c r="CG76" s="1353"/>
      <c r="CH76" s="1353"/>
      <c r="CI76" s="1353"/>
      <c r="CJ76" s="1353"/>
      <c r="CK76" s="1353"/>
      <c r="CL76" s="1353"/>
      <c r="CM76" s="1353"/>
      <c r="CN76" s="1353"/>
      <c r="CO76" s="1353"/>
      <c r="CP76" s="1353"/>
      <c r="CQ76" s="1353"/>
      <c r="CR76" s="1353"/>
      <c r="CS76" s="1353"/>
      <c r="CT76" s="1353"/>
      <c r="CU76" s="1353"/>
      <c r="CV76" s="1353"/>
      <c r="CW76" s="1353"/>
      <c r="CX76" s="1353"/>
      <c r="CY76" s="1353"/>
      <c r="CZ76" s="1353"/>
      <c r="DA76" s="1353"/>
      <c r="DB76" s="1353"/>
      <c r="DC76" s="1353"/>
      <c r="DD76" s="1353"/>
      <c r="DE76" s="1354"/>
    </row>
    <row r="77" spans="1:109" s="395" customFormat="1" ht="26.25" customHeight="1">
      <c r="A77" s="1546"/>
      <c r="B77" s="1547"/>
      <c r="C77" s="1547"/>
      <c r="D77" s="1547"/>
      <c r="E77" s="1547"/>
      <c r="F77" s="1547"/>
      <c r="G77" s="1547"/>
      <c r="H77" s="1547"/>
      <c r="I77" s="1547"/>
      <c r="J77" s="1547"/>
      <c r="K77" s="1547"/>
      <c r="L77" s="1547"/>
      <c r="M77" s="1547"/>
      <c r="N77" s="1547"/>
      <c r="O77" s="1547"/>
      <c r="P77" s="1547"/>
      <c r="Q77" s="1547"/>
      <c r="R77" s="1547"/>
      <c r="S77" s="1547"/>
      <c r="T77" s="1547"/>
      <c r="U77" s="1547"/>
      <c r="V77" s="1547"/>
      <c r="W77" s="1547"/>
      <c r="X77" s="1547"/>
      <c r="Y77" s="1547"/>
      <c r="Z77" s="1547"/>
      <c r="AA77" s="1547"/>
      <c r="AB77" s="1547"/>
      <c r="AC77" s="1547"/>
      <c r="AD77" s="1547"/>
      <c r="AE77" s="1547"/>
      <c r="AF77" s="1547"/>
      <c r="AG77" s="1547"/>
      <c r="AH77" s="1547"/>
      <c r="AI77" s="1547"/>
      <c r="AJ77" s="1547"/>
      <c r="AK77" s="1547"/>
      <c r="AL77" s="1547"/>
      <c r="AM77" s="1547"/>
      <c r="AN77" s="1352"/>
      <c r="AO77" s="1353"/>
      <c r="AP77" s="1353"/>
      <c r="AQ77" s="1353"/>
      <c r="AR77" s="1353"/>
      <c r="AS77" s="1353"/>
      <c r="AT77" s="1353"/>
      <c r="AU77" s="1353"/>
      <c r="AV77" s="1353"/>
      <c r="AW77" s="1353"/>
      <c r="AX77" s="1353"/>
      <c r="AY77" s="1353"/>
      <c r="AZ77" s="1353"/>
      <c r="BA77" s="1353"/>
      <c r="BB77" s="1353"/>
      <c r="BC77" s="1353"/>
      <c r="BD77" s="1353"/>
      <c r="BE77" s="1353"/>
      <c r="BF77" s="1353"/>
      <c r="BG77" s="1353"/>
      <c r="BH77" s="1353"/>
      <c r="BI77" s="1353"/>
      <c r="BJ77" s="1353"/>
      <c r="BK77" s="1353"/>
      <c r="BL77" s="1353"/>
      <c r="BM77" s="1353"/>
      <c r="BN77" s="1353"/>
      <c r="BO77" s="1353"/>
      <c r="BP77" s="1353"/>
      <c r="BQ77" s="1353"/>
      <c r="BR77" s="1353"/>
      <c r="BS77" s="1353"/>
      <c r="BT77" s="1353"/>
      <c r="BU77" s="1353"/>
      <c r="BV77" s="1353"/>
      <c r="BW77" s="1353"/>
      <c r="BX77" s="1353"/>
      <c r="BY77" s="1353"/>
      <c r="BZ77" s="1353"/>
      <c r="CA77" s="1353"/>
      <c r="CB77" s="1353"/>
      <c r="CC77" s="1353"/>
      <c r="CD77" s="1353"/>
      <c r="CE77" s="1353"/>
      <c r="CF77" s="1353"/>
      <c r="CG77" s="1353"/>
      <c r="CH77" s="1353"/>
      <c r="CI77" s="1353"/>
      <c r="CJ77" s="1353"/>
      <c r="CK77" s="1353"/>
      <c r="CL77" s="1353"/>
      <c r="CM77" s="1353"/>
      <c r="CN77" s="1353"/>
      <c r="CO77" s="1353"/>
      <c r="CP77" s="1353"/>
      <c r="CQ77" s="1353"/>
      <c r="CR77" s="1353"/>
      <c r="CS77" s="1353"/>
      <c r="CT77" s="1353"/>
      <c r="CU77" s="1353"/>
      <c r="CV77" s="1353"/>
      <c r="CW77" s="1353"/>
      <c r="CX77" s="1353"/>
      <c r="CY77" s="1353"/>
      <c r="CZ77" s="1353"/>
      <c r="DA77" s="1353"/>
      <c r="DB77" s="1353"/>
      <c r="DC77" s="1353"/>
      <c r="DD77" s="1353"/>
      <c r="DE77" s="1354"/>
    </row>
    <row r="78" spans="1:109" s="395" customFormat="1" ht="26.25" customHeight="1">
      <c r="A78" s="1548"/>
      <c r="B78" s="1549"/>
      <c r="C78" s="1549"/>
      <c r="D78" s="1549"/>
      <c r="E78" s="1549"/>
      <c r="F78" s="1549"/>
      <c r="G78" s="1549"/>
      <c r="H78" s="1549"/>
      <c r="I78" s="1549"/>
      <c r="J78" s="1549"/>
      <c r="K78" s="1549"/>
      <c r="L78" s="1549"/>
      <c r="M78" s="1549"/>
      <c r="N78" s="1549"/>
      <c r="O78" s="1549"/>
      <c r="P78" s="1549"/>
      <c r="Q78" s="1549"/>
      <c r="R78" s="1549"/>
      <c r="S78" s="1549"/>
      <c r="T78" s="1549"/>
      <c r="U78" s="1549"/>
      <c r="V78" s="1549"/>
      <c r="W78" s="1549"/>
      <c r="X78" s="1549"/>
      <c r="Y78" s="1549"/>
      <c r="Z78" s="1549"/>
      <c r="AA78" s="1549"/>
      <c r="AB78" s="1549"/>
      <c r="AC78" s="1549"/>
      <c r="AD78" s="1549"/>
      <c r="AE78" s="1549"/>
      <c r="AF78" s="1549"/>
      <c r="AG78" s="1549"/>
      <c r="AH78" s="1549"/>
      <c r="AI78" s="1549"/>
      <c r="AJ78" s="1549"/>
      <c r="AK78" s="1549"/>
      <c r="AL78" s="1549"/>
      <c r="AM78" s="1549"/>
      <c r="AN78" s="1355"/>
      <c r="AO78" s="1356"/>
      <c r="AP78" s="1356"/>
      <c r="AQ78" s="1356"/>
      <c r="AR78" s="1356"/>
      <c r="AS78" s="1356"/>
      <c r="AT78" s="1356"/>
      <c r="AU78" s="1356"/>
      <c r="AV78" s="1356"/>
      <c r="AW78" s="1356"/>
      <c r="AX78" s="1356"/>
      <c r="AY78" s="1356"/>
      <c r="AZ78" s="1356"/>
      <c r="BA78" s="1356"/>
      <c r="BB78" s="1356"/>
      <c r="BC78" s="1356"/>
      <c r="BD78" s="1356"/>
      <c r="BE78" s="1356"/>
      <c r="BF78" s="1356"/>
      <c r="BG78" s="1356"/>
      <c r="BH78" s="1356"/>
      <c r="BI78" s="1356"/>
      <c r="BJ78" s="1356"/>
      <c r="BK78" s="1356"/>
      <c r="BL78" s="1356"/>
      <c r="BM78" s="1356"/>
      <c r="BN78" s="1356"/>
      <c r="BO78" s="1356"/>
      <c r="BP78" s="1356"/>
      <c r="BQ78" s="1356"/>
      <c r="BR78" s="1356"/>
      <c r="BS78" s="1356"/>
      <c r="BT78" s="1356"/>
      <c r="BU78" s="1356"/>
      <c r="BV78" s="1356"/>
      <c r="BW78" s="1356"/>
      <c r="BX78" s="1356"/>
      <c r="BY78" s="1356"/>
      <c r="BZ78" s="1356"/>
      <c r="CA78" s="1356"/>
      <c r="CB78" s="1356"/>
      <c r="CC78" s="1356"/>
      <c r="CD78" s="1356"/>
      <c r="CE78" s="1356"/>
      <c r="CF78" s="1356"/>
      <c r="CG78" s="1356"/>
      <c r="CH78" s="1356"/>
      <c r="CI78" s="1356"/>
      <c r="CJ78" s="1356"/>
      <c r="CK78" s="1356"/>
      <c r="CL78" s="1356"/>
      <c r="CM78" s="1356"/>
      <c r="CN78" s="1356"/>
      <c r="CO78" s="1356"/>
      <c r="CP78" s="1356"/>
      <c r="CQ78" s="1356"/>
      <c r="CR78" s="1356"/>
      <c r="CS78" s="1356"/>
      <c r="CT78" s="1356"/>
      <c r="CU78" s="1356"/>
      <c r="CV78" s="1356"/>
      <c r="CW78" s="1356"/>
      <c r="CX78" s="1356"/>
      <c r="CY78" s="1356"/>
      <c r="CZ78" s="1356"/>
      <c r="DA78" s="1356"/>
      <c r="DB78" s="1356"/>
      <c r="DC78" s="1356"/>
      <c r="DD78" s="1356"/>
      <c r="DE78" s="1357"/>
    </row>
    <row r="79" spans="1:10" s="395" customFormat="1" ht="9" customHeight="1">
      <c r="A79" s="399"/>
      <c r="B79" s="399"/>
      <c r="C79" s="399"/>
      <c r="D79" s="1349"/>
      <c r="E79" s="1349"/>
      <c r="F79" s="1349"/>
      <c r="G79" s="1349"/>
      <c r="H79" s="1349"/>
      <c r="I79" s="1349"/>
      <c r="J79" s="1349"/>
    </row>
    <row r="80" spans="1:8" s="395" customFormat="1" ht="18" customHeight="1">
      <c r="A80" s="399"/>
      <c r="B80" s="399"/>
      <c r="C80" s="399"/>
      <c r="D80" s="399"/>
      <c r="E80" s="401"/>
      <c r="F80" s="511"/>
      <c r="G80" s="511"/>
      <c r="H80" s="399"/>
    </row>
    <row r="81" spans="1:8" s="395" customFormat="1" ht="18" customHeight="1">
      <c r="A81" s="399"/>
      <c r="B81" s="399"/>
      <c r="C81" s="399"/>
      <c r="D81" s="399"/>
      <c r="E81" s="399"/>
      <c r="F81" s="511"/>
      <c r="G81" s="511"/>
      <c r="H81" s="399"/>
    </row>
    <row r="82" spans="1:8" s="395" customFormat="1" ht="18" customHeight="1">
      <c r="A82" s="399"/>
      <c r="B82" s="399"/>
      <c r="C82" s="399"/>
      <c r="D82" s="399"/>
      <c r="E82" s="399"/>
      <c r="F82" s="511"/>
      <c r="G82" s="511"/>
      <c r="H82" s="399"/>
    </row>
    <row r="83" spans="1:8" s="395" customFormat="1" ht="18" customHeight="1">
      <c r="A83" s="399"/>
      <c r="B83" s="399"/>
      <c r="C83" s="399"/>
      <c r="D83" s="399"/>
      <c r="E83" s="399"/>
      <c r="F83" s="483"/>
      <c r="G83" s="483"/>
      <c r="H83" s="399"/>
    </row>
    <row r="84" spans="1:8" s="395" customFormat="1" ht="18" customHeight="1">
      <c r="A84" s="399"/>
      <c r="B84" s="399"/>
      <c r="C84" s="399"/>
      <c r="D84" s="399"/>
      <c r="E84" s="401"/>
      <c r="F84" s="511"/>
      <c r="G84" s="511"/>
      <c r="H84" s="399"/>
    </row>
    <row r="85" spans="1:8" s="395" customFormat="1" ht="18" customHeight="1">
      <c r="A85" s="399"/>
      <c r="B85" s="399"/>
      <c r="C85" s="399"/>
      <c r="D85" s="399"/>
      <c r="E85" s="401"/>
      <c r="F85" s="511"/>
      <c r="G85" s="511"/>
      <c r="H85" s="399"/>
    </row>
    <row r="86" spans="1:8" s="395" customFormat="1" ht="18" customHeight="1">
      <c r="A86" s="399"/>
      <c r="B86" s="399"/>
      <c r="C86" s="399"/>
      <c r="D86" s="399"/>
      <c r="E86" s="401"/>
      <c r="F86" s="511"/>
      <c r="G86" s="511"/>
      <c r="H86" s="399"/>
    </row>
    <row r="87" spans="1:8" s="395" customFormat="1" ht="18" customHeight="1">
      <c r="A87" s="399"/>
      <c r="B87" s="399"/>
      <c r="C87" s="399"/>
      <c r="D87" s="399"/>
      <c r="E87" s="401"/>
      <c r="F87" s="511"/>
      <c r="G87" s="511"/>
      <c r="H87" s="399"/>
    </row>
    <row r="88" spans="1:8" s="395" customFormat="1" ht="18" customHeight="1">
      <c r="A88" s="399"/>
      <c r="B88" s="399"/>
      <c r="C88" s="399"/>
      <c r="D88" s="399"/>
      <c r="E88" s="401"/>
      <c r="F88" s="511"/>
      <c r="G88" s="511"/>
      <c r="H88" s="399"/>
    </row>
    <row r="89" spans="1:8" s="395" customFormat="1" ht="18" customHeight="1">
      <c r="A89" s="399"/>
      <c r="B89" s="399"/>
      <c r="C89" s="399"/>
      <c r="D89" s="399"/>
      <c r="E89" s="401"/>
      <c r="F89" s="511"/>
      <c r="G89" s="511"/>
      <c r="H89" s="399"/>
    </row>
    <row r="90" spans="1:8" s="395" customFormat="1" ht="18" customHeight="1">
      <c r="A90" s="399"/>
      <c r="B90" s="399"/>
      <c r="C90" s="399"/>
      <c r="D90" s="399"/>
      <c r="E90" s="401"/>
      <c r="F90" s="511"/>
      <c r="G90" s="511"/>
      <c r="H90" s="399"/>
    </row>
    <row r="91" spans="1:8" s="395" customFormat="1" ht="18" customHeight="1">
      <c r="A91" s="399"/>
      <c r="B91" s="399"/>
      <c r="C91" s="399"/>
      <c r="D91" s="399"/>
      <c r="E91" s="401"/>
      <c r="F91" s="511"/>
      <c r="G91" s="511"/>
      <c r="H91" s="399"/>
    </row>
    <row r="92" spans="1:8" s="395" customFormat="1" ht="18" customHeight="1">
      <c r="A92" s="399"/>
      <c r="B92" s="399"/>
      <c r="C92" s="399"/>
      <c r="D92" s="399"/>
      <c r="E92" s="401"/>
      <c r="F92" s="511"/>
      <c r="G92" s="511"/>
      <c r="H92" s="399"/>
    </row>
    <row r="93" spans="1:8" s="395" customFormat="1" ht="18" customHeight="1">
      <c r="A93" s="399"/>
      <c r="B93" s="399"/>
      <c r="C93" s="399"/>
      <c r="D93" s="399"/>
      <c r="E93" s="401"/>
      <c r="F93" s="511"/>
      <c r="G93" s="511"/>
      <c r="H93" s="399"/>
    </row>
    <row r="94" spans="1:8" s="395" customFormat="1" ht="18" customHeight="1">
      <c r="A94" s="399"/>
      <c r="B94" s="399"/>
      <c r="C94" s="399"/>
      <c r="D94" s="399"/>
      <c r="E94" s="401"/>
      <c r="F94" s="511"/>
      <c r="G94" s="511"/>
      <c r="H94" s="399"/>
    </row>
    <row r="95" spans="1:8" s="395" customFormat="1" ht="18" customHeight="1">
      <c r="A95" s="399"/>
      <c r="B95" s="399"/>
      <c r="C95" s="399"/>
      <c r="D95" s="399"/>
      <c r="E95" s="401"/>
      <c r="F95" s="511"/>
      <c r="G95" s="511"/>
      <c r="H95" s="399"/>
    </row>
    <row r="96" spans="1:8" s="395" customFormat="1" ht="18" customHeight="1">
      <c r="A96" s="399"/>
      <c r="B96" s="399"/>
      <c r="C96" s="399"/>
      <c r="D96" s="399"/>
      <c r="E96" s="401"/>
      <c r="F96" s="511"/>
      <c r="G96" s="511"/>
      <c r="H96" s="399"/>
    </row>
    <row r="97" spans="1:8" s="395" customFormat="1" ht="18" customHeight="1">
      <c r="A97" s="399"/>
      <c r="B97" s="399"/>
      <c r="C97" s="399"/>
      <c r="D97" s="399"/>
      <c r="E97" s="399"/>
      <c r="F97" s="511"/>
      <c r="G97" s="511"/>
      <c r="H97" s="399"/>
    </row>
    <row r="98" spans="1:8" s="395" customFormat="1" ht="18" customHeight="1">
      <c r="A98" s="399"/>
      <c r="B98" s="399"/>
      <c r="C98" s="399"/>
      <c r="D98" s="399"/>
      <c r="E98" s="399"/>
      <c r="F98" s="494"/>
      <c r="G98" s="494"/>
      <c r="H98" s="399"/>
    </row>
    <row r="99" spans="1:8" s="395" customFormat="1" ht="18" customHeight="1">
      <c r="A99" s="399"/>
      <c r="B99" s="399"/>
      <c r="C99" s="399"/>
      <c r="D99" s="399"/>
      <c r="E99" s="399"/>
      <c r="F99" s="494"/>
      <c r="G99" s="494"/>
      <c r="H99" s="399"/>
    </row>
    <row r="100" spans="1:8" s="395" customFormat="1" ht="18" customHeight="1">
      <c r="A100" s="399"/>
      <c r="B100" s="399"/>
      <c r="C100" s="399"/>
      <c r="D100" s="399"/>
      <c r="E100" s="399"/>
      <c r="F100" s="494"/>
      <c r="G100" s="494"/>
      <c r="H100" s="399"/>
    </row>
    <row r="101" spans="1:8" s="395" customFormat="1" ht="18" customHeight="1">
      <c r="A101" s="399"/>
      <c r="B101" s="399"/>
      <c r="C101" s="399"/>
      <c r="D101" s="399"/>
      <c r="E101" s="399"/>
      <c r="F101" s="494"/>
      <c r="G101" s="494"/>
      <c r="H101" s="399"/>
    </row>
    <row r="102" spans="1:8" s="395" customFormat="1" ht="18" customHeight="1">
      <c r="A102" s="399"/>
      <c r="B102" s="399"/>
      <c r="C102" s="399"/>
      <c r="D102" s="399"/>
      <c r="E102" s="399"/>
      <c r="F102" s="494"/>
      <c r="G102" s="494"/>
      <c r="H102" s="399"/>
    </row>
    <row r="103" spans="1:8" s="395" customFormat="1" ht="18" customHeight="1">
      <c r="A103" s="399"/>
      <c r="B103" s="399"/>
      <c r="C103" s="399"/>
      <c r="D103" s="399"/>
      <c r="E103" s="399"/>
      <c r="F103" s="494"/>
      <c r="G103" s="494"/>
      <c r="H103" s="399"/>
    </row>
    <row r="104" spans="1:8" s="395" customFormat="1" ht="18" customHeight="1">
      <c r="A104" s="399"/>
      <c r="B104" s="399"/>
      <c r="C104" s="399"/>
      <c r="D104" s="399"/>
      <c r="E104" s="399"/>
      <c r="F104" s="483"/>
      <c r="G104" s="483"/>
      <c r="H104" s="399"/>
    </row>
    <row r="105" spans="1:8" s="395" customFormat="1" ht="18" customHeight="1">
      <c r="A105" s="399"/>
      <c r="B105" s="399"/>
      <c r="C105" s="399"/>
      <c r="D105" s="399"/>
      <c r="E105" s="399"/>
      <c r="F105" s="494"/>
      <c r="G105" s="494"/>
      <c r="H105" s="399"/>
    </row>
    <row r="106" spans="1:8" s="395" customFormat="1" ht="18" customHeight="1">
      <c r="A106" s="399"/>
      <c r="B106" s="399"/>
      <c r="C106" s="399"/>
      <c r="D106" s="399"/>
      <c r="E106" s="399"/>
      <c r="F106" s="483"/>
      <c r="G106" s="483"/>
      <c r="H106" s="399"/>
    </row>
    <row r="107" spans="1:7" s="395" customFormat="1" ht="18" customHeight="1">
      <c r="A107" s="512"/>
      <c r="F107" s="494"/>
      <c r="G107" s="494"/>
    </row>
    <row r="108" spans="1:7" s="395" customFormat="1" ht="18" customHeight="1">
      <c r="A108" s="512"/>
      <c r="F108" s="494"/>
      <c r="G108" s="494"/>
    </row>
    <row r="109" spans="6:7" s="395" customFormat="1" ht="18" customHeight="1">
      <c r="F109" s="494"/>
      <c r="G109" s="494"/>
    </row>
    <row r="110" spans="4:7" s="395" customFormat="1" ht="18" customHeight="1">
      <c r="D110" s="513"/>
      <c r="F110" s="483"/>
      <c r="G110" s="483"/>
    </row>
    <row r="111" spans="6:7" s="395" customFormat="1" ht="18" customHeight="1">
      <c r="F111" s="494"/>
      <c r="G111" s="494"/>
    </row>
    <row r="112" spans="4:7" s="395" customFormat="1" ht="18" customHeight="1">
      <c r="D112" s="494"/>
      <c r="F112" s="483"/>
      <c r="G112" s="483"/>
    </row>
    <row r="113" spans="1:8" s="395" customFormat="1" ht="18" customHeight="1">
      <c r="A113" s="399"/>
      <c r="B113" s="399"/>
      <c r="C113" s="399"/>
      <c r="D113" s="399"/>
      <c r="E113" s="399"/>
      <c r="F113" s="494"/>
      <c r="G113" s="494"/>
      <c r="H113" s="399"/>
    </row>
    <row r="114" spans="1:8" s="395" customFormat="1" ht="18" customHeight="1">
      <c r="A114" s="399"/>
      <c r="B114" s="399"/>
      <c r="C114" s="399"/>
      <c r="D114" s="494"/>
      <c r="E114" s="399"/>
      <c r="F114" s="483"/>
      <c r="G114" s="483"/>
      <c r="H114" s="399"/>
    </row>
    <row r="115" spans="1:8" s="395" customFormat="1" ht="18" customHeight="1">
      <c r="A115" s="514"/>
      <c r="B115" s="514"/>
      <c r="C115" s="514"/>
      <c r="D115" s="514"/>
      <c r="E115" s="514"/>
      <c r="F115" s="515"/>
      <c r="G115" s="515"/>
      <c r="H115" s="514"/>
    </row>
    <row r="116" spans="1:8" s="395" customFormat="1" ht="18" customHeight="1">
      <c r="A116" s="514"/>
      <c r="B116" s="514"/>
      <c r="C116" s="514"/>
      <c r="D116" s="514"/>
      <c r="E116" s="514"/>
      <c r="F116" s="515"/>
      <c r="G116" s="515"/>
      <c r="H116" s="514"/>
    </row>
    <row r="117" spans="1:8" s="395" customFormat="1" ht="18" customHeight="1">
      <c r="A117" s="514"/>
      <c r="B117" s="514"/>
      <c r="C117" s="514"/>
      <c r="D117" s="514"/>
      <c r="E117" s="514"/>
      <c r="F117" s="515"/>
      <c r="G117" s="515"/>
      <c r="H117" s="514"/>
    </row>
    <row r="118" s="395" customFormat="1" ht="18" customHeight="1"/>
    <row r="119" s="395" customFormat="1" ht="18" customHeight="1"/>
    <row r="120" s="395" customFormat="1" ht="18" customHeight="1"/>
    <row r="121" s="395" customFormat="1" ht="18" customHeight="1"/>
    <row r="122" s="395" customFormat="1" ht="18" customHeight="1"/>
    <row r="123" s="395" customFormat="1" ht="18" customHeight="1"/>
    <row r="124" s="395" customFormat="1" ht="18" customHeight="1"/>
    <row r="125" ht="18" customHeight="1"/>
    <row r="126" ht="18" customHeight="1"/>
  </sheetData>
  <sheetProtection password="C7C1" sheet="1" objects="1" scenarios="1"/>
  <mergeCells count="213">
    <mergeCell ref="W27:AL27"/>
    <mergeCell ref="BY47:CV47"/>
    <mergeCell ref="BY48:CV48"/>
    <mergeCell ref="AO28:BA28"/>
    <mergeCell ref="BC34:BM34"/>
    <mergeCell ref="CO32:CT32"/>
    <mergeCell ref="CH30:CL30"/>
    <mergeCell ref="AO26:AY26"/>
    <mergeCell ref="AZ26:BZ26"/>
    <mergeCell ref="CB26:CE26"/>
    <mergeCell ref="AR15:DE15"/>
    <mergeCell ref="AO35:BQ35"/>
    <mergeCell ref="BL48:BW48"/>
    <mergeCell ref="BV50:CO50"/>
    <mergeCell ref="AG50:BJ50"/>
    <mergeCell ref="AG49:AI49"/>
    <mergeCell ref="CG18:DC18"/>
    <mergeCell ref="BN29:DE29"/>
    <mergeCell ref="V29:BM29"/>
    <mergeCell ref="AH31:DE31"/>
    <mergeCell ref="BN34:CL34"/>
    <mergeCell ref="AH34:BB34"/>
    <mergeCell ref="DB25:DE25"/>
    <mergeCell ref="BL49:BN49"/>
    <mergeCell ref="AG48:BJ48"/>
    <mergeCell ref="AG47:BJ47"/>
    <mergeCell ref="AK49:BJ49"/>
    <mergeCell ref="AG51:AR51"/>
    <mergeCell ref="AS51:BD51"/>
    <mergeCell ref="CO34:CT34"/>
    <mergeCell ref="AH32:BB32"/>
    <mergeCell ref="W26:AL26"/>
    <mergeCell ref="BY53:CV53"/>
    <mergeCell ref="BL53:BW53"/>
    <mergeCell ref="BE51:CA51"/>
    <mergeCell ref="CQ50:DE50"/>
    <mergeCell ref="AG53:BJ53"/>
    <mergeCell ref="BM50:BT50"/>
    <mergeCell ref="BL47:BW47"/>
    <mergeCell ref="V18:AC18"/>
    <mergeCell ref="V19:AC19"/>
    <mergeCell ref="BL18:BY18"/>
    <mergeCell ref="AR25:DA25"/>
    <mergeCell ref="AG54:BJ54"/>
    <mergeCell ref="BL54:BW54"/>
    <mergeCell ref="BY54:CV54"/>
    <mergeCell ref="CB51:CL51"/>
    <mergeCell ref="CN51:DD51"/>
    <mergeCell ref="BB28:BR28"/>
    <mergeCell ref="BW28:CJ28"/>
    <mergeCell ref="BC32:BM32"/>
    <mergeCell ref="BN32:CL32"/>
    <mergeCell ref="A12:D17"/>
    <mergeCell ref="A18:D21"/>
    <mergeCell ref="AG18:AX18"/>
    <mergeCell ref="AR16:DE16"/>
    <mergeCell ref="AR17:BL17"/>
    <mergeCell ref="CV17:DC17"/>
    <mergeCell ref="BB18:BI18"/>
    <mergeCell ref="AR13:BK14"/>
    <mergeCell ref="AG56:BJ56"/>
    <mergeCell ref="AJ30:AN30"/>
    <mergeCell ref="CC30:CG30"/>
    <mergeCell ref="AO30:AS30"/>
    <mergeCell ref="AH33:DE33"/>
    <mergeCell ref="CQ56:DE56"/>
    <mergeCell ref="CA20:CD20"/>
    <mergeCell ref="CG20:DC20"/>
    <mergeCell ref="W24:DE24"/>
    <mergeCell ref="F28:T28"/>
    <mergeCell ref="X51:AD51"/>
    <mergeCell ref="A65:AM65"/>
    <mergeCell ref="CD22:CH22"/>
    <mergeCell ref="BP22:BV22"/>
    <mergeCell ref="AZ22:BC22"/>
    <mergeCell ref="BE22:BJ22"/>
    <mergeCell ref="AG58:DE58"/>
    <mergeCell ref="CB57:CL57"/>
    <mergeCell ref="CN57:DD57"/>
    <mergeCell ref="AA22:AV22"/>
    <mergeCell ref="AG20:BY20"/>
    <mergeCell ref="AG21:DE21"/>
    <mergeCell ref="A69:AM78"/>
    <mergeCell ref="V31:AF31"/>
    <mergeCell ref="A22:D30"/>
    <mergeCell ref="F24:T24"/>
    <mergeCell ref="F25:T25"/>
    <mergeCell ref="F26:T26"/>
    <mergeCell ref="F29:T30"/>
    <mergeCell ref="W23:DE23"/>
    <mergeCell ref="CN22:CT22"/>
    <mergeCell ref="BX22:CC22"/>
    <mergeCell ref="CI22:CM22"/>
    <mergeCell ref="AH16:AO16"/>
    <mergeCell ref="F18:T19"/>
    <mergeCell ref="F20:T21"/>
    <mergeCell ref="V20:AC20"/>
    <mergeCell ref="E16:AG16"/>
    <mergeCell ref="F22:T22"/>
    <mergeCell ref="F27:T27"/>
    <mergeCell ref="E17:AG17"/>
    <mergeCell ref="AG19:DE19"/>
    <mergeCell ref="AH17:AO17"/>
    <mergeCell ref="CA17:CS17"/>
    <mergeCell ref="CA18:CD18"/>
    <mergeCell ref="AO25:AQ25"/>
    <mergeCell ref="F23:T23"/>
    <mergeCell ref="V21:AC21"/>
    <mergeCell ref="W25:AL25"/>
    <mergeCell ref="N6:V6"/>
    <mergeCell ref="N7:V9"/>
    <mergeCell ref="AH15:AO15"/>
    <mergeCell ref="E12:P15"/>
    <mergeCell ref="Q12:T13"/>
    <mergeCell ref="U12:AG13"/>
    <mergeCell ref="Q14:T15"/>
    <mergeCell ref="U14:AG15"/>
    <mergeCell ref="D6:M6"/>
    <mergeCell ref="D7:M9"/>
    <mergeCell ref="S60:X60"/>
    <mergeCell ref="X53:AD53"/>
    <mergeCell ref="X54:AD54"/>
    <mergeCell ref="X57:AD57"/>
    <mergeCell ref="J54:V54"/>
    <mergeCell ref="Y60:AA60"/>
    <mergeCell ref="AB60:AF60"/>
    <mergeCell ref="J56:V58"/>
    <mergeCell ref="X56:AD56"/>
    <mergeCell ref="X58:AD58"/>
    <mergeCell ref="A59:D60"/>
    <mergeCell ref="E60:I60"/>
    <mergeCell ref="J60:O60"/>
    <mergeCell ref="E47:H52"/>
    <mergeCell ref="E53:H58"/>
    <mergeCell ref="G59:AF59"/>
    <mergeCell ref="I49:AD49"/>
    <mergeCell ref="I55:AD55"/>
    <mergeCell ref="J47:V47"/>
    <mergeCell ref="P60:R60"/>
    <mergeCell ref="AG60:AH60"/>
    <mergeCell ref="BC59:BF59"/>
    <mergeCell ref="BJ59:BN59"/>
    <mergeCell ref="AJ59:AW59"/>
    <mergeCell ref="AJ60:AW60"/>
    <mergeCell ref="AY59:BB59"/>
    <mergeCell ref="BW59:BY59"/>
    <mergeCell ref="BO59:BQ59"/>
    <mergeCell ref="CE59:DB59"/>
    <mergeCell ref="BR59:BV59"/>
    <mergeCell ref="DB60:DD60"/>
    <mergeCell ref="CG60:CK60"/>
    <mergeCell ref="CO60:CS60"/>
    <mergeCell ref="BU60:BY60"/>
    <mergeCell ref="CW60:DA60"/>
    <mergeCell ref="CB60:CF60"/>
    <mergeCell ref="X48:AD48"/>
    <mergeCell ref="X50:AD50"/>
    <mergeCell ref="J50:V52"/>
    <mergeCell ref="A32:U34"/>
    <mergeCell ref="A37:U41"/>
    <mergeCell ref="A47:D58"/>
    <mergeCell ref="V33:AF33"/>
    <mergeCell ref="A44:E44"/>
    <mergeCell ref="F44:Q44"/>
    <mergeCell ref="AG55:AI55"/>
    <mergeCell ref="BY56:CO56"/>
    <mergeCell ref="BM56:BT56"/>
    <mergeCell ref="BO55:BQ55"/>
    <mergeCell ref="W28:AL28"/>
    <mergeCell ref="V32:AF32"/>
    <mergeCell ref="X52:AD52"/>
    <mergeCell ref="V34:AF34"/>
    <mergeCell ref="V35:AL35"/>
    <mergeCell ref="X47:AD47"/>
    <mergeCell ref="AH13:AO14"/>
    <mergeCell ref="BW11:CA11"/>
    <mergeCell ref="AG7:AO9"/>
    <mergeCell ref="AG6:AO6"/>
    <mergeCell ref="BU12:BZ12"/>
    <mergeCell ref="BZ13:CC14"/>
    <mergeCell ref="AH12:AO12"/>
    <mergeCell ref="CA6:CJ6"/>
    <mergeCell ref="CA7:CJ9"/>
    <mergeCell ref="CF13:CY14"/>
    <mergeCell ref="CX11:DE11"/>
    <mergeCell ref="CU6:DD6"/>
    <mergeCell ref="CK7:CT9"/>
    <mergeCell ref="CU7:DD9"/>
    <mergeCell ref="CK6:CT6"/>
    <mergeCell ref="AA2:CI2"/>
    <mergeCell ref="W6:AF6"/>
    <mergeCell ref="W7:AF9"/>
    <mergeCell ref="CR4:DD4"/>
    <mergeCell ref="A1:BU1"/>
    <mergeCell ref="J48:V48"/>
    <mergeCell ref="J53:V53"/>
    <mergeCell ref="BN36:DE36"/>
    <mergeCell ref="BN38:DE38"/>
    <mergeCell ref="BN37:DE37"/>
    <mergeCell ref="CK39:CX39"/>
    <mergeCell ref="AR12:BT12"/>
    <mergeCell ref="CA4:CQ4"/>
    <mergeCell ref="CB11:CW11"/>
    <mergeCell ref="D79:J79"/>
    <mergeCell ref="AG52:DE52"/>
    <mergeCell ref="AN69:DE78"/>
    <mergeCell ref="AN65:DE65"/>
    <mergeCell ref="CT60:CV60"/>
    <mergeCell ref="AK55:BK55"/>
    <mergeCell ref="CL60:CN60"/>
    <mergeCell ref="AG57:AR57"/>
    <mergeCell ref="AS57:BD57"/>
    <mergeCell ref="BE57:CA57"/>
  </mergeCells>
  <printOptions/>
  <pageMargins left="0.55" right="0.23" top="0.62" bottom="0.26" header="0.5118110236220472" footer="0.21"/>
  <pageSetup fitToHeight="2" fitToWidth="1" horizontalDpi="600" verticalDpi="600" orientation="portrait" paperSize="9" scale="96" r:id="rId2"/>
  <colBreaks count="1" manualBreakCount="1">
    <brk id="109" max="65535" man="1"/>
  </colBreaks>
  <drawing r:id="rId1"/>
</worksheet>
</file>

<file path=xl/worksheets/sheet8.xml><?xml version="1.0" encoding="utf-8"?>
<worksheet xmlns="http://schemas.openxmlformats.org/spreadsheetml/2006/main" xmlns:r="http://schemas.openxmlformats.org/officeDocument/2006/relationships">
  <sheetPr codeName="Sheet7">
    <pageSetUpPr fitToPage="1"/>
  </sheetPr>
  <dimension ref="A1:AJ50"/>
  <sheetViews>
    <sheetView showGridLines="0" zoomScalePageLayoutView="0" workbookViewId="0" topLeftCell="A1">
      <selection activeCell="C15" sqref="C15:AB29"/>
    </sheetView>
  </sheetViews>
  <sheetFormatPr defaultColWidth="9.00390625" defaultRowHeight="13.5"/>
  <cols>
    <col min="1" max="1" width="4.25390625" style="393" customWidth="1"/>
    <col min="2" max="2" width="1.4921875" style="393" customWidth="1"/>
    <col min="3" max="11" width="1.75390625" style="393" customWidth="1"/>
    <col min="12" max="16" width="3.25390625" style="393" customWidth="1"/>
    <col min="17" max="18" width="1.875" style="393" customWidth="1"/>
    <col min="19" max="21" width="3.25390625" style="393" customWidth="1"/>
    <col min="22" max="22" width="1.75390625" style="393" customWidth="1"/>
    <col min="23" max="27" width="3.25390625" style="393" customWidth="1"/>
    <col min="28" max="30" width="3.625" style="393" customWidth="1"/>
    <col min="31" max="31" width="2.875" style="393" customWidth="1"/>
    <col min="32" max="32" width="2.125" style="393" customWidth="1"/>
    <col min="33" max="33" width="3.625" style="393" customWidth="1"/>
    <col min="34" max="34" width="3.875" style="393" customWidth="1"/>
    <col min="35" max="35" width="1.00390625" style="393" customWidth="1"/>
    <col min="36" max="16384" width="9.00390625" style="393" customWidth="1"/>
  </cols>
  <sheetData>
    <row r="1" spans="1:25" ht="24.75" customHeight="1" thickBot="1">
      <c r="A1" s="1626" t="s">
        <v>314</v>
      </c>
      <c r="B1" s="1627"/>
      <c r="C1" s="1627"/>
      <c r="D1" s="1627"/>
      <c r="E1" s="1627"/>
      <c r="F1" s="1627"/>
      <c r="G1" s="1627"/>
      <c r="H1" s="1627"/>
      <c r="I1" s="1627"/>
      <c r="J1" s="1627"/>
      <c r="K1" s="1627"/>
      <c r="L1" s="1627"/>
      <c r="M1" s="1627"/>
      <c r="N1" s="1627"/>
      <c r="O1" s="1627"/>
      <c r="P1" s="1627"/>
      <c r="Q1" s="1627"/>
      <c r="R1" s="1627"/>
      <c r="S1" s="1627"/>
      <c r="T1" s="1627"/>
      <c r="U1" s="1627"/>
      <c r="V1" s="1627"/>
      <c r="W1" s="1627"/>
      <c r="X1" s="1627"/>
      <c r="Y1" s="1628"/>
    </row>
    <row r="2" spans="2:35" ht="27" customHeight="1">
      <c r="B2" s="399"/>
      <c r="C2" s="399"/>
      <c r="D2" s="399"/>
      <c r="E2" s="399"/>
      <c r="F2" s="399"/>
      <c r="G2" s="399"/>
      <c r="H2" s="399"/>
      <c r="I2" s="399"/>
      <c r="J2" s="399"/>
      <c r="K2" s="399"/>
      <c r="L2" s="399"/>
      <c r="M2" s="399"/>
      <c r="N2" s="1633" t="s">
        <v>158</v>
      </c>
      <c r="O2" s="1633"/>
      <c r="P2" s="1633"/>
      <c r="Q2" s="1633"/>
      <c r="R2" s="1633"/>
      <c r="S2" s="1633"/>
      <c r="T2" s="1633"/>
      <c r="U2" s="1633"/>
      <c r="V2" s="1633"/>
      <c r="W2" s="1633"/>
      <c r="X2" s="1633"/>
      <c r="Y2" s="1633"/>
      <c r="Z2" s="1633"/>
      <c r="AA2" s="399"/>
      <c r="AB2" s="399"/>
      <c r="AC2" s="399"/>
      <c r="AD2" s="399"/>
      <c r="AE2" s="399"/>
      <c r="AF2" s="399"/>
      <c r="AG2" s="399"/>
      <c r="AH2" s="399"/>
      <c r="AI2" s="399"/>
    </row>
    <row r="3" spans="1:35" ht="8.25" customHeight="1">
      <c r="A3" s="402"/>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c r="AH3" s="402"/>
      <c r="AI3" s="395"/>
    </row>
    <row r="4" spans="1:35" ht="27.75" customHeight="1">
      <c r="A4" s="1658" t="s">
        <v>159</v>
      </c>
      <c r="B4" s="1613"/>
      <c r="C4" s="1613"/>
      <c r="D4" s="1613"/>
      <c r="E4" s="1613"/>
      <c r="F4" s="1613"/>
      <c r="G4" s="1613"/>
      <c r="H4" s="1613"/>
      <c r="I4" s="1613"/>
      <c r="J4" s="543"/>
      <c r="K4" s="544"/>
      <c r="L4" s="1644" t="str">
        <f>'打込'!F13</f>
        <v>福通　太郎</v>
      </c>
      <c r="M4" s="1644"/>
      <c r="N4" s="1644"/>
      <c r="O4" s="1644"/>
      <c r="P4" s="1644"/>
      <c r="Q4" s="543"/>
      <c r="R4" s="1612" t="s">
        <v>433</v>
      </c>
      <c r="S4" s="1613"/>
      <c r="T4" s="1613"/>
      <c r="U4" s="1613"/>
      <c r="V4" s="641"/>
      <c r="W4" s="1589">
        <f>'打込'!D9</f>
        <v>0</v>
      </c>
      <c r="X4" s="1589"/>
      <c r="Y4" s="1589"/>
      <c r="Z4" s="1635"/>
      <c r="AA4" s="1636" t="s">
        <v>160</v>
      </c>
      <c r="AB4" s="1637"/>
      <c r="AC4" s="1638"/>
      <c r="AD4" s="1639">
        <f>'打込'!F12</f>
        <v>123456</v>
      </c>
      <c r="AE4" s="1640"/>
      <c r="AF4" s="1640"/>
      <c r="AG4" s="1640"/>
      <c r="AH4" s="1641"/>
      <c r="AI4" s="405"/>
    </row>
    <row r="5" spans="1:35" s="395" customFormat="1" ht="14.25" customHeight="1">
      <c r="A5" s="1281" t="s">
        <v>387</v>
      </c>
      <c r="B5" s="1238"/>
      <c r="C5" s="1238"/>
      <c r="D5" s="1238"/>
      <c r="E5" s="1238"/>
      <c r="F5" s="1238"/>
      <c r="G5" s="1238"/>
      <c r="H5" s="1238"/>
      <c r="I5" s="1238"/>
      <c r="J5" s="545"/>
      <c r="K5" s="546"/>
      <c r="L5" s="1642" t="str">
        <f>'打込'!F17</f>
        <v>福通　二三子</v>
      </c>
      <c r="M5" s="1642"/>
      <c r="N5" s="1642"/>
      <c r="O5" s="1642"/>
      <c r="P5" s="1642"/>
      <c r="Q5" s="545"/>
      <c r="R5" s="1513" t="s">
        <v>398</v>
      </c>
      <c r="S5" s="1514"/>
      <c r="T5" s="1514"/>
      <c r="U5" s="1515"/>
      <c r="V5" s="642"/>
      <c r="W5" s="1607" t="str">
        <f>'打込'!G21</f>
        <v>運転者</v>
      </c>
      <c r="X5" s="1607"/>
      <c r="Y5" s="1607"/>
      <c r="Z5" s="1607"/>
      <c r="AA5" s="1645">
        <f>IF('打込'!F22="","",'打込'!F22)</f>
      </c>
      <c r="AB5" s="1645"/>
      <c r="AC5" s="1645"/>
      <c r="AD5" s="1645"/>
      <c r="AE5" s="1645"/>
      <c r="AF5" s="1645"/>
      <c r="AG5" s="1645"/>
      <c r="AH5" s="1646"/>
      <c r="AI5" s="405"/>
    </row>
    <row r="6" spans="1:35" s="395" customFormat="1" ht="14.25" customHeight="1">
      <c r="A6" s="1282"/>
      <c r="B6" s="1241"/>
      <c r="C6" s="1241"/>
      <c r="D6" s="1241"/>
      <c r="E6" s="1241"/>
      <c r="F6" s="1241"/>
      <c r="G6" s="1241"/>
      <c r="H6" s="1241"/>
      <c r="I6" s="1241"/>
      <c r="J6" s="547"/>
      <c r="K6" s="548"/>
      <c r="L6" s="1643"/>
      <c r="M6" s="1643"/>
      <c r="N6" s="1643"/>
      <c r="O6" s="1643"/>
      <c r="P6" s="1643"/>
      <c r="Q6" s="547"/>
      <c r="R6" s="1508"/>
      <c r="S6" s="1509"/>
      <c r="T6" s="1509"/>
      <c r="U6" s="1510"/>
      <c r="V6" s="643"/>
      <c r="W6" s="1608"/>
      <c r="X6" s="1608"/>
      <c r="Y6" s="1608"/>
      <c r="Z6" s="1608"/>
      <c r="AA6" s="1647"/>
      <c r="AB6" s="1647"/>
      <c r="AC6" s="1647"/>
      <c r="AD6" s="1647"/>
      <c r="AE6" s="1647"/>
      <c r="AF6" s="1647"/>
      <c r="AG6" s="1647"/>
      <c r="AH6" s="1648"/>
      <c r="AI6" s="405"/>
    </row>
    <row r="7" spans="1:35" s="395" customFormat="1" ht="14.25" customHeight="1">
      <c r="A7" s="1281" t="s">
        <v>390</v>
      </c>
      <c r="B7" s="1238"/>
      <c r="C7" s="1238"/>
      <c r="D7" s="1238"/>
      <c r="E7" s="1238"/>
      <c r="F7" s="1238"/>
      <c r="G7" s="1238"/>
      <c r="H7" s="1238"/>
      <c r="I7" s="1238"/>
      <c r="J7" s="545"/>
      <c r="K7" s="546"/>
      <c r="L7" s="1642" t="str">
        <f>'打込'!F23</f>
        <v>飯田　肇</v>
      </c>
      <c r="M7" s="1642"/>
      <c r="N7" s="1642"/>
      <c r="O7" s="1642"/>
      <c r="P7" s="1642"/>
      <c r="Q7" s="545"/>
      <c r="R7" s="1601" t="s">
        <v>432</v>
      </c>
      <c r="S7" s="1602"/>
      <c r="T7" s="1602"/>
      <c r="U7" s="1603"/>
      <c r="V7" s="642"/>
      <c r="W7" s="1618">
        <f>'打込'!F26</f>
        <v>27699</v>
      </c>
      <c r="X7" s="1618"/>
      <c r="Y7" s="1618"/>
      <c r="Z7" s="1618"/>
      <c r="AA7" s="1618"/>
      <c r="AB7" s="1618"/>
      <c r="AC7" s="1618"/>
      <c r="AD7" s="1255" t="s">
        <v>395</v>
      </c>
      <c r="AE7" s="1256"/>
      <c r="AF7" s="1257"/>
      <c r="AG7" s="1614" t="str">
        <f>'打込'!G25</f>
        <v>男</v>
      </c>
      <c r="AH7" s="1615"/>
      <c r="AI7" s="405"/>
    </row>
    <row r="8" spans="1:35" s="395" customFormat="1" ht="14.25" customHeight="1">
      <c r="A8" s="1282"/>
      <c r="B8" s="1241"/>
      <c r="C8" s="1241"/>
      <c r="D8" s="1241"/>
      <c r="E8" s="1241"/>
      <c r="F8" s="1241"/>
      <c r="G8" s="1241"/>
      <c r="H8" s="1241"/>
      <c r="I8" s="1241"/>
      <c r="J8" s="547"/>
      <c r="K8" s="548"/>
      <c r="L8" s="1643"/>
      <c r="M8" s="1643"/>
      <c r="N8" s="1643"/>
      <c r="O8" s="1643"/>
      <c r="P8" s="1643"/>
      <c r="Q8" s="547"/>
      <c r="R8" s="1604" t="s">
        <v>431</v>
      </c>
      <c r="S8" s="1605"/>
      <c r="T8" s="1605"/>
      <c r="U8" s="1606"/>
      <c r="V8" s="643"/>
      <c r="W8" s="1619"/>
      <c r="X8" s="1619"/>
      <c r="Y8" s="1619"/>
      <c r="Z8" s="1619"/>
      <c r="AA8" s="1619"/>
      <c r="AB8" s="1619"/>
      <c r="AC8" s="1619"/>
      <c r="AD8" s="1258"/>
      <c r="AE8" s="1259"/>
      <c r="AF8" s="1260"/>
      <c r="AG8" s="1616"/>
      <c r="AH8" s="1617"/>
      <c r="AI8" s="405"/>
    </row>
    <row r="9" spans="1:36" ht="21.75" customHeight="1">
      <c r="A9" s="1659" t="s">
        <v>161</v>
      </c>
      <c r="B9" s="549"/>
      <c r="C9" s="1368" t="s">
        <v>162</v>
      </c>
      <c r="D9" s="1368"/>
      <c r="E9" s="1368"/>
      <c r="F9" s="1368"/>
      <c r="G9" s="1368"/>
      <c r="H9" s="1368"/>
      <c r="I9" s="1368"/>
      <c r="J9" s="416"/>
      <c r="K9" s="550"/>
      <c r="L9" s="1651">
        <f>'打込'!F32</f>
        <v>40609</v>
      </c>
      <c r="M9" s="1651"/>
      <c r="N9" s="1651"/>
      <c r="O9" s="1651"/>
      <c r="P9" s="1651"/>
      <c r="Q9" s="1651"/>
      <c r="R9" s="1651"/>
      <c r="S9" s="1651"/>
      <c r="T9" s="1651"/>
      <c r="U9" s="551" t="str">
        <f>'打込'!F33</f>
        <v>水</v>
      </c>
      <c r="V9" s="413"/>
      <c r="W9" s="1013" t="s">
        <v>163</v>
      </c>
      <c r="X9" s="1013"/>
      <c r="Y9" s="290"/>
      <c r="Z9" s="1582" t="str">
        <f>IF('打込'!F34&gt;12,"午後","午前")</f>
        <v>午後</v>
      </c>
      <c r="AA9" s="1582"/>
      <c r="AB9" s="1582"/>
      <c r="AC9" s="552">
        <f>'打込'!F34</f>
        <v>18</v>
      </c>
      <c r="AD9" s="327" t="s">
        <v>164</v>
      </c>
      <c r="AE9" s="1634">
        <f>'打込'!F35</f>
        <v>30</v>
      </c>
      <c r="AF9" s="1634"/>
      <c r="AG9" s="1013" t="s">
        <v>165</v>
      </c>
      <c r="AH9" s="1303"/>
      <c r="AI9" s="405"/>
      <c r="AJ9" s="639"/>
    </row>
    <row r="10" spans="1:35" ht="27" customHeight="1">
      <c r="A10" s="1659"/>
      <c r="B10" s="549"/>
      <c r="C10" s="1368" t="s">
        <v>166</v>
      </c>
      <c r="D10" s="1368"/>
      <c r="E10" s="1368"/>
      <c r="F10" s="1368"/>
      <c r="G10" s="1368"/>
      <c r="H10" s="1368"/>
      <c r="I10" s="1368"/>
      <c r="J10" s="416"/>
      <c r="K10" s="550"/>
      <c r="L10" s="1652" t="str">
        <f>'打込'!F36</f>
        <v>飯田市大正町交差点</v>
      </c>
      <c r="M10" s="1652"/>
      <c r="N10" s="1652"/>
      <c r="O10" s="1652"/>
      <c r="P10" s="1652"/>
      <c r="Q10" s="1652"/>
      <c r="R10" s="1652"/>
      <c r="S10" s="1652"/>
      <c r="T10" s="1652"/>
      <c r="U10" s="1652"/>
      <c r="V10" s="1652"/>
      <c r="W10" s="1652"/>
      <c r="X10" s="1652"/>
      <c r="Y10" s="1652"/>
      <c r="Z10" s="1652"/>
      <c r="AA10" s="1652"/>
      <c r="AB10" s="1652"/>
      <c r="AC10" s="1652"/>
      <c r="AD10" s="1652"/>
      <c r="AE10" s="1652"/>
      <c r="AF10" s="1652"/>
      <c r="AG10" s="1652"/>
      <c r="AH10" s="1653"/>
      <c r="AI10" s="405"/>
    </row>
    <row r="11" spans="1:35" ht="18.75" customHeight="1">
      <c r="A11" s="1659"/>
      <c r="B11" s="549"/>
      <c r="C11" s="1368" t="s">
        <v>167</v>
      </c>
      <c r="D11" s="1368"/>
      <c r="E11" s="1368"/>
      <c r="F11" s="1368"/>
      <c r="G11" s="1368"/>
      <c r="H11" s="1368"/>
      <c r="I11" s="1368"/>
      <c r="J11" s="416"/>
      <c r="K11" s="550"/>
      <c r="L11" s="1652" t="str">
        <f>'打込'!F37</f>
        <v>右上腕部打撲骨折</v>
      </c>
      <c r="M11" s="1652"/>
      <c r="N11" s="1652"/>
      <c r="O11" s="1652"/>
      <c r="P11" s="1652"/>
      <c r="Q11" s="1652"/>
      <c r="R11" s="1652"/>
      <c r="S11" s="1652"/>
      <c r="T11" s="1652"/>
      <c r="U11" s="1652"/>
      <c r="V11" s="1652"/>
      <c r="W11" s="1652"/>
      <c r="X11" s="1652"/>
      <c r="Y11" s="1652"/>
      <c r="Z11" s="1652"/>
      <c r="AA11" s="1652"/>
      <c r="AB11" s="1652"/>
      <c r="AC11" s="1652"/>
      <c r="AD11" s="1652"/>
      <c r="AE11" s="1652"/>
      <c r="AF11" s="1652"/>
      <c r="AG11" s="1312" t="s">
        <v>168</v>
      </c>
      <c r="AH11" s="1313"/>
      <c r="AI11" s="405"/>
    </row>
    <row r="12" spans="1:35" ht="21.75" customHeight="1">
      <c r="A12" s="1659"/>
      <c r="B12" s="549"/>
      <c r="C12" s="1368" t="s">
        <v>169</v>
      </c>
      <c r="D12" s="1368"/>
      <c r="E12" s="1368"/>
      <c r="F12" s="1368"/>
      <c r="G12" s="1368"/>
      <c r="H12" s="1368"/>
      <c r="I12" s="1368"/>
      <c r="J12" s="416"/>
      <c r="K12" s="550"/>
      <c r="L12" s="1654">
        <f>'打込'!F39</f>
        <v>50</v>
      </c>
      <c r="M12" s="1654"/>
      <c r="N12" s="1368" t="s">
        <v>190</v>
      </c>
      <c r="O12" s="1368"/>
      <c r="P12" s="1368"/>
      <c r="Q12" s="1368"/>
      <c r="R12" s="1368"/>
      <c r="S12" s="1368"/>
      <c r="T12" s="1632">
        <f>'打込'!F40</f>
        <v>80</v>
      </c>
      <c r="U12" s="1632"/>
      <c r="V12" s="446" t="s">
        <v>191</v>
      </c>
      <c r="W12" s="446"/>
      <c r="X12" s="446"/>
      <c r="Y12" s="1620" t="s">
        <v>170</v>
      </c>
      <c r="Z12" s="1621"/>
      <c r="AA12" s="1621"/>
      <c r="AB12" s="1621"/>
      <c r="AC12" s="1622"/>
      <c r="AD12" s="1623" t="str">
        <f>IF('打込'!F47&lt;=2,"　　有　　",IF('打込'!F47=3,"　　無　　","　　不明"))</f>
        <v>　　無　　</v>
      </c>
      <c r="AE12" s="1427"/>
      <c r="AF12" s="1427"/>
      <c r="AG12" s="1427"/>
      <c r="AH12" s="1624"/>
      <c r="AI12" s="401"/>
    </row>
    <row r="13" spans="1:35" ht="21.75" customHeight="1">
      <c r="A13" s="1660"/>
      <c r="B13" s="553"/>
      <c r="C13" s="1609" t="s">
        <v>171</v>
      </c>
      <c r="D13" s="1609"/>
      <c r="E13" s="1609"/>
      <c r="F13" s="1609"/>
      <c r="G13" s="1609"/>
      <c r="H13" s="1609"/>
      <c r="I13" s="1609"/>
      <c r="J13" s="554"/>
      <c r="K13" s="555"/>
      <c r="L13" s="1244" t="s">
        <v>306</v>
      </c>
      <c r="M13" s="1244"/>
      <c r="N13" s="1675" t="str">
        <f>'打込'!F41</f>
        <v>カローラ</v>
      </c>
      <c r="O13" s="1675"/>
      <c r="P13" s="1675"/>
      <c r="Q13" s="1675"/>
      <c r="R13" s="1244" t="s">
        <v>307</v>
      </c>
      <c r="S13" s="1244"/>
      <c r="T13" s="1676">
        <f>'打込'!F42</f>
        <v>2000</v>
      </c>
      <c r="U13" s="1676"/>
      <c r="V13" s="1676"/>
      <c r="W13" s="1244" t="s">
        <v>308</v>
      </c>
      <c r="X13" s="1300"/>
      <c r="Y13" s="1629" t="s">
        <v>373</v>
      </c>
      <c r="Z13" s="1630"/>
      <c r="AA13" s="1630"/>
      <c r="AB13" s="1630"/>
      <c r="AC13" s="1631"/>
      <c r="AD13" s="556"/>
      <c r="AE13" s="1597" t="str">
        <f>'打込'!F38</f>
        <v>いいえ</v>
      </c>
      <c r="AF13" s="1597"/>
      <c r="AG13" s="1597"/>
      <c r="AH13" s="1677"/>
      <c r="AI13" s="401"/>
    </row>
    <row r="14" spans="1:35" ht="19.5" customHeight="1">
      <c r="A14" s="1661" t="s">
        <v>172</v>
      </c>
      <c r="B14" s="557"/>
      <c r="C14" s="471" t="s">
        <v>192</v>
      </c>
      <c r="D14" s="471"/>
      <c r="E14" s="471"/>
      <c r="F14" s="471"/>
      <c r="G14" s="471"/>
      <c r="H14" s="471"/>
      <c r="I14" s="471"/>
      <c r="J14" s="471"/>
      <c r="K14" s="471"/>
      <c r="L14" s="471"/>
      <c r="M14" s="471"/>
      <c r="N14" s="471"/>
      <c r="O14" s="471"/>
      <c r="P14" s="471"/>
      <c r="Q14" s="471"/>
      <c r="R14" s="471"/>
      <c r="S14" s="471"/>
      <c r="T14" s="471"/>
      <c r="U14" s="471"/>
      <c r="V14" s="471"/>
      <c r="W14" s="471"/>
      <c r="X14" s="471"/>
      <c r="Y14" s="471"/>
      <c r="Z14" s="471"/>
      <c r="AA14" s="471"/>
      <c r="AB14" s="471"/>
      <c r="AC14" s="471"/>
      <c r="AD14" s="471"/>
      <c r="AE14" s="471"/>
      <c r="AF14" s="471"/>
      <c r="AG14" s="471"/>
      <c r="AH14" s="472"/>
      <c r="AI14" s="395"/>
    </row>
    <row r="15" spans="1:35" ht="19.5" customHeight="1">
      <c r="A15" s="1662"/>
      <c r="B15" s="558"/>
      <c r="C15" s="1678" t="s">
        <v>343</v>
      </c>
      <c r="D15" s="1678"/>
      <c r="E15" s="1678"/>
      <c r="F15" s="1678"/>
      <c r="G15" s="1678"/>
      <c r="H15" s="1678"/>
      <c r="I15" s="1678"/>
      <c r="J15" s="1678"/>
      <c r="K15" s="1678"/>
      <c r="L15" s="1678"/>
      <c r="M15" s="1678"/>
      <c r="N15" s="1678"/>
      <c r="O15" s="1678"/>
      <c r="P15" s="1678"/>
      <c r="Q15" s="1678"/>
      <c r="R15" s="1678"/>
      <c r="S15" s="1678"/>
      <c r="T15" s="1678"/>
      <c r="U15" s="1678"/>
      <c r="V15" s="1678"/>
      <c r="W15" s="1678"/>
      <c r="X15" s="1678"/>
      <c r="Y15" s="1678"/>
      <c r="Z15" s="1678"/>
      <c r="AA15" s="1678"/>
      <c r="AB15" s="1678"/>
      <c r="AC15" s="559"/>
      <c r="AD15" s="395"/>
      <c r="AE15" s="1367" t="s">
        <v>173</v>
      </c>
      <c r="AF15" s="1367"/>
      <c r="AG15" s="1367"/>
      <c r="AH15" s="1625"/>
      <c r="AI15" s="395"/>
    </row>
    <row r="16" spans="1:35" ht="19.5" customHeight="1">
      <c r="A16" s="1662"/>
      <c r="B16" s="558"/>
      <c r="C16" s="1678"/>
      <c r="D16" s="1678"/>
      <c r="E16" s="1678"/>
      <c r="F16" s="1678"/>
      <c r="G16" s="1678"/>
      <c r="H16" s="1678"/>
      <c r="I16" s="1678"/>
      <c r="J16" s="1678"/>
      <c r="K16" s="1678"/>
      <c r="L16" s="1678"/>
      <c r="M16" s="1678"/>
      <c r="N16" s="1678"/>
      <c r="O16" s="1678"/>
      <c r="P16" s="1678"/>
      <c r="Q16" s="1678"/>
      <c r="R16" s="1678"/>
      <c r="S16" s="1678"/>
      <c r="T16" s="1678"/>
      <c r="U16" s="1678"/>
      <c r="V16" s="1678"/>
      <c r="W16" s="1678"/>
      <c r="X16" s="1678"/>
      <c r="Y16" s="1678"/>
      <c r="Z16" s="1678"/>
      <c r="AA16" s="1678"/>
      <c r="AB16" s="1678"/>
      <c r="AC16" s="559"/>
      <c r="AD16" s="395"/>
      <c r="AE16" s="1367" t="s">
        <v>174</v>
      </c>
      <c r="AF16" s="1367"/>
      <c r="AG16" s="1367"/>
      <c r="AH16" s="1625"/>
      <c r="AI16" s="395"/>
    </row>
    <row r="17" spans="1:35" ht="19.5" customHeight="1">
      <c r="A17" s="1662"/>
      <c r="B17" s="558"/>
      <c r="C17" s="1678"/>
      <c r="D17" s="1678"/>
      <c r="E17" s="1678"/>
      <c r="F17" s="1678"/>
      <c r="G17" s="1678"/>
      <c r="H17" s="1678"/>
      <c r="I17" s="1678"/>
      <c r="J17" s="1678"/>
      <c r="K17" s="1678"/>
      <c r="L17" s="1678"/>
      <c r="M17" s="1678"/>
      <c r="N17" s="1678"/>
      <c r="O17" s="1678"/>
      <c r="P17" s="1678"/>
      <c r="Q17" s="1678"/>
      <c r="R17" s="1678"/>
      <c r="S17" s="1678"/>
      <c r="T17" s="1678"/>
      <c r="U17" s="1678"/>
      <c r="V17" s="1678"/>
      <c r="W17" s="1678"/>
      <c r="X17" s="1678"/>
      <c r="Y17" s="1678"/>
      <c r="Z17" s="1678"/>
      <c r="AA17" s="1678"/>
      <c r="AB17" s="1678"/>
      <c r="AC17" s="559"/>
      <c r="AD17" s="395"/>
      <c r="AE17" s="1367" t="s">
        <v>175</v>
      </c>
      <c r="AF17" s="1367"/>
      <c r="AG17" s="1367"/>
      <c r="AH17" s="1625"/>
      <c r="AI17" s="395"/>
    </row>
    <row r="18" spans="1:35" ht="19.5" customHeight="1">
      <c r="A18" s="1662"/>
      <c r="B18" s="558"/>
      <c r="C18" s="1678"/>
      <c r="D18" s="1678"/>
      <c r="E18" s="1678"/>
      <c r="F18" s="1678"/>
      <c r="G18" s="1678"/>
      <c r="H18" s="1678"/>
      <c r="I18" s="1678"/>
      <c r="J18" s="1678"/>
      <c r="K18" s="1678"/>
      <c r="L18" s="1678"/>
      <c r="M18" s="1678"/>
      <c r="N18" s="1678"/>
      <c r="O18" s="1678"/>
      <c r="P18" s="1678"/>
      <c r="Q18" s="1678"/>
      <c r="R18" s="1678"/>
      <c r="S18" s="1678"/>
      <c r="T18" s="1678"/>
      <c r="U18" s="1678"/>
      <c r="V18" s="1678"/>
      <c r="W18" s="1678"/>
      <c r="X18" s="1678"/>
      <c r="Y18" s="1678"/>
      <c r="Z18" s="1678"/>
      <c r="AA18" s="1678"/>
      <c r="AB18" s="1678"/>
      <c r="AC18" s="559"/>
      <c r="AD18" s="395"/>
      <c r="AE18" s="1367" t="s">
        <v>176</v>
      </c>
      <c r="AF18" s="1367"/>
      <c r="AG18" s="1367"/>
      <c r="AH18" s="1625"/>
      <c r="AI18" s="395"/>
    </row>
    <row r="19" spans="1:35" ht="19.5" customHeight="1">
      <c r="A19" s="1662"/>
      <c r="B19" s="558"/>
      <c r="C19" s="1678"/>
      <c r="D19" s="1678"/>
      <c r="E19" s="1678"/>
      <c r="F19" s="1678"/>
      <c r="G19" s="1678"/>
      <c r="H19" s="1678"/>
      <c r="I19" s="1678"/>
      <c r="J19" s="1678"/>
      <c r="K19" s="1678"/>
      <c r="L19" s="1678"/>
      <c r="M19" s="1678"/>
      <c r="N19" s="1678"/>
      <c r="O19" s="1678"/>
      <c r="P19" s="1678"/>
      <c r="Q19" s="1678"/>
      <c r="R19" s="1678"/>
      <c r="S19" s="1678"/>
      <c r="T19" s="1678"/>
      <c r="U19" s="1678"/>
      <c r="V19" s="1678"/>
      <c r="W19" s="1678"/>
      <c r="X19" s="1678"/>
      <c r="Y19" s="1678"/>
      <c r="Z19" s="1678"/>
      <c r="AA19" s="1678"/>
      <c r="AB19" s="1678"/>
      <c r="AC19" s="559"/>
      <c r="AD19" s="395"/>
      <c r="AE19" s="1367" t="s">
        <v>177</v>
      </c>
      <c r="AF19" s="1367"/>
      <c r="AG19" s="1367"/>
      <c r="AH19" s="1625"/>
      <c r="AI19" s="395"/>
    </row>
    <row r="20" spans="1:35" ht="19.5" customHeight="1">
      <c r="A20" s="1662"/>
      <c r="B20" s="558"/>
      <c r="C20" s="1678"/>
      <c r="D20" s="1678"/>
      <c r="E20" s="1678"/>
      <c r="F20" s="1678"/>
      <c r="G20" s="1678"/>
      <c r="H20" s="1678"/>
      <c r="I20" s="1678"/>
      <c r="J20" s="1678"/>
      <c r="K20" s="1678"/>
      <c r="L20" s="1678"/>
      <c r="M20" s="1678"/>
      <c r="N20" s="1678"/>
      <c r="O20" s="1678"/>
      <c r="P20" s="1678"/>
      <c r="Q20" s="1678"/>
      <c r="R20" s="1678"/>
      <c r="S20" s="1678"/>
      <c r="T20" s="1678"/>
      <c r="U20" s="1678"/>
      <c r="V20" s="1678"/>
      <c r="W20" s="1678"/>
      <c r="X20" s="1678"/>
      <c r="Y20" s="1678"/>
      <c r="Z20" s="1678"/>
      <c r="AA20" s="1678"/>
      <c r="AB20" s="1678"/>
      <c r="AC20" s="559"/>
      <c r="AD20" s="395"/>
      <c r="AE20" s="1367" t="s">
        <v>178</v>
      </c>
      <c r="AF20" s="1367"/>
      <c r="AG20" s="1367"/>
      <c r="AH20" s="1625"/>
      <c r="AI20" s="395"/>
    </row>
    <row r="21" spans="1:35" ht="19.5" customHeight="1">
      <c r="A21" s="1662"/>
      <c r="B21" s="558"/>
      <c r="C21" s="1678"/>
      <c r="D21" s="1678"/>
      <c r="E21" s="1678"/>
      <c r="F21" s="1678"/>
      <c r="G21" s="1678"/>
      <c r="H21" s="1678"/>
      <c r="I21" s="1678"/>
      <c r="J21" s="1678"/>
      <c r="K21" s="1678"/>
      <c r="L21" s="1678"/>
      <c r="M21" s="1678"/>
      <c r="N21" s="1678"/>
      <c r="O21" s="1678"/>
      <c r="P21" s="1678"/>
      <c r="Q21" s="1678"/>
      <c r="R21" s="1678"/>
      <c r="S21" s="1678"/>
      <c r="T21" s="1678"/>
      <c r="U21" s="1678"/>
      <c r="V21" s="1678"/>
      <c r="W21" s="1678"/>
      <c r="X21" s="1678"/>
      <c r="Y21" s="1678"/>
      <c r="Z21" s="1678"/>
      <c r="AA21" s="1678"/>
      <c r="AB21" s="1678"/>
      <c r="AC21" s="559"/>
      <c r="AD21" s="395"/>
      <c r="AE21" s="1649" t="s">
        <v>179</v>
      </c>
      <c r="AF21" s="1649"/>
      <c r="AG21" s="1649"/>
      <c r="AH21" s="1650"/>
      <c r="AI21" s="395"/>
    </row>
    <row r="22" spans="1:35" ht="19.5" customHeight="1">
      <c r="A22" s="1662"/>
      <c r="B22" s="558"/>
      <c r="C22" s="1678"/>
      <c r="D22" s="1678"/>
      <c r="E22" s="1678"/>
      <c r="F22" s="1678"/>
      <c r="G22" s="1678"/>
      <c r="H22" s="1678"/>
      <c r="I22" s="1678"/>
      <c r="J22" s="1678"/>
      <c r="K22" s="1678"/>
      <c r="L22" s="1678"/>
      <c r="M22" s="1678"/>
      <c r="N22" s="1678"/>
      <c r="O22" s="1678"/>
      <c r="P22" s="1678"/>
      <c r="Q22" s="1678"/>
      <c r="R22" s="1678"/>
      <c r="S22" s="1678"/>
      <c r="T22" s="1678"/>
      <c r="U22" s="1678"/>
      <c r="V22" s="1678"/>
      <c r="W22" s="1678"/>
      <c r="X22" s="1678"/>
      <c r="Y22" s="1678"/>
      <c r="Z22" s="1678"/>
      <c r="AA22" s="1678"/>
      <c r="AB22" s="1678"/>
      <c r="AC22" s="559"/>
      <c r="AD22" s="395"/>
      <c r="AE22" s="1649" t="s">
        <v>180</v>
      </c>
      <c r="AF22" s="1649"/>
      <c r="AG22" s="1649"/>
      <c r="AH22" s="1650"/>
      <c r="AI22" s="395"/>
    </row>
    <row r="23" spans="1:35" ht="19.5" customHeight="1">
      <c r="A23" s="1662"/>
      <c r="B23" s="558"/>
      <c r="C23" s="1678"/>
      <c r="D23" s="1678"/>
      <c r="E23" s="1678"/>
      <c r="F23" s="1678"/>
      <c r="G23" s="1678"/>
      <c r="H23" s="1678"/>
      <c r="I23" s="1678"/>
      <c r="J23" s="1678"/>
      <c r="K23" s="1678"/>
      <c r="L23" s="1678"/>
      <c r="M23" s="1678"/>
      <c r="N23" s="1678"/>
      <c r="O23" s="1678"/>
      <c r="P23" s="1678"/>
      <c r="Q23" s="1678"/>
      <c r="R23" s="1678"/>
      <c r="S23" s="1678"/>
      <c r="T23" s="1678"/>
      <c r="U23" s="1678"/>
      <c r="V23" s="1678"/>
      <c r="W23" s="1678"/>
      <c r="X23" s="1678"/>
      <c r="Y23" s="1678"/>
      <c r="Z23" s="1678"/>
      <c r="AA23" s="1678"/>
      <c r="AB23" s="1678"/>
      <c r="AC23" s="559"/>
      <c r="AD23" s="395"/>
      <c r="AE23" s="1367" t="s">
        <v>181</v>
      </c>
      <c r="AF23" s="1367"/>
      <c r="AG23" s="1367"/>
      <c r="AH23" s="1625"/>
      <c r="AI23" s="395"/>
    </row>
    <row r="24" spans="1:35" ht="19.5" customHeight="1">
      <c r="A24" s="1662"/>
      <c r="B24" s="558"/>
      <c r="C24" s="1678"/>
      <c r="D24" s="1678"/>
      <c r="E24" s="1678"/>
      <c r="F24" s="1678"/>
      <c r="G24" s="1678"/>
      <c r="H24" s="1678"/>
      <c r="I24" s="1678"/>
      <c r="J24" s="1678"/>
      <c r="K24" s="1678"/>
      <c r="L24" s="1678"/>
      <c r="M24" s="1678"/>
      <c r="N24" s="1678"/>
      <c r="O24" s="1678"/>
      <c r="P24" s="1678"/>
      <c r="Q24" s="1678"/>
      <c r="R24" s="1678"/>
      <c r="S24" s="1678"/>
      <c r="T24" s="1678"/>
      <c r="U24" s="1678"/>
      <c r="V24" s="1678"/>
      <c r="W24" s="1678"/>
      <c r="X24" s="1678"/>
      <c r="Y24" s="1678"/>
      <c r="Z24" s="1678"/>
      <c r="AA24" s="1678"/>
      <c r="AB24" s="1678"/>
      <c r="AC24" s="559"/>
      <c r="AD24" s="395"/>
      <c r="AE24" s="1649" t="s">
        <v>182</v>
      </c>
      <c r="AF24" s="1649"/>
      <c r="AG24" s="1649"/>
      <c r="AH24" s="1650"/>
      <c r="AI24" s="395"/>
    </row>
    <row r="25" spans="1:35" ht="19.5" customHeight="1">
      <c r="A25" s="1662"/>
      <c r="B25" s="558"/>
      <c r="C25" s="1678"/>
      <c r="D25" s="1678"/>
      <c r="E25" s="1678"/>
      <c r="F25" s="1678"/>
      <c r="G25" s="1678"/>
      <c r="H25" s="1678"/>
      <c r="I25" s="1678"/>
      <c r="J25" s="1678"/>
      <c r="K25" s="1678"/>
      <c r="L25" s="1678"/>
      <c r="M25" s="1678"/>
      <c r="N25" s="1678"/>
      <c r="O25" s="1678"/>
      <c r="P25" s="1678"/>
      <c r="Q25" s="1678"/>
      <c r="R25" s="1678"/>
      <c r="S25" s="1678"/>
      <c r="T25" s="1678"/>
      <c r="U25" s="1678"/>
      <c r="V25" s="1678"/>
      <c r="W25" s="1678"/>
      <c r="X25" s="1678"/>
      <c r="Y25" s="1678"/>
      <c r="Z25" s="1678"/>
      <c r="AA25" s="1678"/>
      <c r="AB25" s="1678"/>
      <c r="AC25" s="559"/>
      <c r="AD25" s="395"/>
      <c r="AE25" s="1649" t="s">
        <v>183</v>
      </c>
      <c r="AF25" s="1649"/>
      <c r="AG25" s="1649"/>
      <c r="AH25" s="1650"/>
      <c r="AI25" s="395"/>
    </row>
    <row r="26" spans="1:35" ht="19.5" customHeight="1">
      <c r="A26" s="1662"/>
      <c r="B26" s="558"/>
      <c r="C26" s="1678"/>
      <c r="D26" s="1678"/>
      <c r="E26" s="1678"/>
      <c r="F26" s="1678"/>
      <c r="G26" s="1678"/>
      <c r="H26" s="1678"/>
      <c r="I26" s="1678"/>
      <c r="J26" s="1678"/>
      <c r="K26" s="1678"/>
      <c r="L26" s="1678"/>
      <c r="M26" s="1678"/>
      <c r="N26" s="1678"/>
      <c r="O26" s="1678"/>
      <c r="P26" s="1678"/>
      <c r="Q26" s="1678"/>
      <c r="R26" s="1678"/>
      <c r="S26" s="1678"/>
      <c r="T26" s="1678"/>
      <c r="U26" s="1678"/>
      <c r="V26" s="1678"/>
      <c r="W26" s="1678"/>
      <c r="X26" s="1678"/>
      <c r="Y26" s="1678"/>
      <c r="Z26" s="1678"/>
      <c r="AA26" s="1678"/>
      <c r="AB26" s="1678"/>
      <c r="AC26" s="559"/>
      <c r="AD26" s="395"/>
      <c r="AE26" s="1656" t="s">
        <v>184</v>
      </c>
      <c r="AF26" s="1656"/>
      <c r="AG26" s="1656"/>
      <c r="AH26" s="1657"/>
      <c r="AI26" s="395"/>
    </row>
    <row r="27" spans="1:35" ht="19.5" customHeight="1">
      <c r="A27" s="1662"/>
      <c r="B27" s="558"/>
      <c r="C27" s="1678"/>
      <c r="D27" s="1678"/>
      <c r="E27" s="1678"/>
      <c r="F27" s="1678"/>
      <c r="G27" s="1678"/>
      <c r="H27" s="1678"/>
      <c r="I27" s="1678"/>
      <c r="J27" s="1678"/>
      <c r="K27" s="1678"/>
      <c r="L27" s="1678"/>
      <c r="M27" s="1678"/>
      <c r="N27" s="1678"/>
      <c r="O27" s="1678"/>
      <c r="P27" s="1678"/>
      <c r="Q27" s="1678"/>
      <c r="R27" s="1678"/>
      <c r="S27" s="1678"/>
      <c r="T27" s="1678"/>
      <c r="U27" s="1678"/>
      <c r="V27" s="1678"/>
      <c r="W27" s="1678"/>
      <c r="X27" s="1678"/>
      <c r="Y27" s="1678"/>
      <c r="Z27" s="1678"/>
      <c r="AA27" s="1678"/>
      <c r="AB27" s="1678"/>
      <c r="AC27" s="559"/>
      <c r="AD27" s="395"/>
      <c r="AE27" s="1367" t="s">
        <v>185</v>
      </c>
      <c r="AF27" s="1367"/>
      <c r="AG27" s="1367"/>
      <c r="AH27" s="1625"/>
      <c r="AI27" s="395"/>
    </row>
    <row r="28" spans="1:35" ht="19.5" customHeight="1">
      <c r="A28" s="1662"/>
      <c r="B28" s="558"/>
      <c r="C28" s="1678"/>
      <c r="D28" s="1678"/>
      <c r="E28" s="1678"/>
      <c r="F28" s="1678"/>
      <c r="G28" s="1678"/>
      <c r="H28" s="1678"/>
      <c r="I28" s="1678"/>
      <c r="J28" s="1678"/>
      <c r="K28" s="1678"/>
      <c r="L28" s="1678"/>
      <c r="M28" s="1678"/>
      <c r="N28" s="1678"/>
      <c r="O28" s="1678"/>
      <c r="P28" s="1678"/>
      <c r="Q28" s="1678"/>
      <c r="R28" s="1678"/>
      <c r="S28" s="1678"/>
      <c r="T28" s="1678"/>
      <c r="U28" s="1678"/>
      <c r="V28" s="1678"/>
      <c r="W28" s="1678"/>
      <c r="X28" s="1678"/>
      <c r="Y28" s="1678"/>
      <c r="Z28" s="1678"/>
      <c r="AA28" s="1678"/>
      <c r="AB28" s="1678"/>
      <c r="AC28" s="559"/>
      <c r="AD28" s="395"/>
      <c r="AE28" s="1367" t="s">
        <v>186</v>
      </c>
      <c r="AF28" s="1367"/>
      <c r="AG28" s="1367"/>
      <c r="AH28" s="1625"/>
      <c r="AI28" s="395"/>
    </row>
    <row r="29" spans="1:35" ht="19.5" customHeight="1">
      <c r="A29" s="1662"/>
      <c r="B29" s="558"/>
      <c r="C29" s="1678"/>
      <c r="D29" s="1678"/>
      <c r="E29" s="1678"/>
      <c r="F29" s="1678"/>
      <c r="G29" s="1678"/>
      <c r="H29" s="1678"/>
      <c r="I29" s="1678"/>
      <c r="J29" s="1678"/>
      <c r="K29" s="1678"/>
      <c r="L29" s="1678"/>
      <c r="M29" s="1678"/>
      <c r="N29" s="1678"/>
      <c r="O29" s="1678"/>
      <c r="P29" s="1678"/>
      <c r="Q29" s="1678"/>
      <c r="R29" s="1678"/>
      <c r="S29" s="1678"/>
      <c r="T29" s="1678"/>
      <c r="U29" s="1678"/>
      <c r="V29" s="1678"/>
      <c r="W29" s="1678"/>
      <c r="X29" s="1678"/>
      <c r="Y29" s="1678"/>
      <c r="Z29" s="1678"/>
      <c r="AA29" s="1678"/>
      <c r="AB29" s="1678"/>
      <c r="AC29" s="559"/>
      <c r="AD29" s="395"/>
      <c r="AE29" s="1649" t="s">
        <v>187</v>
      </c>
      <c r="AF29" s="1649"/>
      <c r="AG29" s="1649"/>
      <c r="AH29" s="1650"/>
      <c r="AI29" s="395"/>
    </row>
    <row r="30" spans="1:35" ht="19.5" customHeight="1">
      <c r="A30" s="1663"/>
      <c r="B30" s="560"/>
      <c r="C30" s="561" t="s">
        <v>388</v>
      </c>
      <c r="D30" s="561"/>
      <c r="E30" s="561"/>
      <c r="F30" s="561"/>
      <c r="G30" s="561"/>
      <c r="H30" s="561"/>
      <c r="I30" s="561"/>
      <c r="J30" s="561"/>
      <c r="K30" s="561"/>
      <c r="L30" s="561"/>
      <c r="M30" s="561"/>
      <c r="N30" s="561"/>
      <c r="O30" s="561"/>
      <c r="P30" s="561"/>
      <c r="Q30" s="561"/>
      <c r="R30" s="561"/>
      <c r="S30" s="561"/>
      <c r="T30" s="561"/>
      <c r="U30" s="561"/>
      <c r="V30" s="561"/>
      <c r="W30" s="561"/>
      <c r="X30" s="561"/>
      <c r="Y30" s="479"/>
      <c r="Z30" s="479"/>
      <c r="AA30" s="479"/>
      <c r="AB30" s="479"/>
      <c r="AC30" s="479"/>
      <c r="AD30" s="479"/>
      <c r="AE30" s="479"/>
      <c r="AF30" s="479"/>
      <c r="AG30" s="479"/>
      <c r="AH30" s="480"/>
      <c r="AI30" s="395"/>
    </row>
    <row r="31" spans="1:35" ht="20.25" customHeight="1">
      <c r="A31" s="1666" t="s">
        <v>188</v>
      </c>
      <c r="B31" s="562"/>
      <c r="C31" s="471" t="s">
        <v>189</v>
      </c>
      <c r="D31" s="471"/>
      <c r="E31" s="471"/>
      <c r="F31" s="471"/>
      <c r="G31" s="471"/>
      <c r="H31" s="471"/>
      <c r="I31" s="471"/>
      <c r="J31" s="471"/>
      <c r="K31" s="471"/>
      <c r="L31" s="471"/>
      <c r="M31" s="471"/>
      <c r="N31" s="471"/>
      <c r="O31" s="471"/>
      <c r="P31" s="471"/>
      <c r="Q31" s="471"/>
      <c r="R31" s="471"/>
      <c r="S31" s="471"/>
      <c r="T31" s="471"/>
      <c r="U31" s="471"/>
      <c r="V31" s="471"/>
      <c r="W31" s="471"/>
      <c r="X31" s="471"/>
      <c r="Y31" s="471"/>
      <c r="Z31" s="471"/>
      <c r="AA31" s="471"/>
      <c r="AB31" s="471"/>
      <c r="AC31" s="471"/>
      <c r="AD31" s="471"/>
      <c r="AE31" s="471"/>
      <c r="AF31" s="471"/>
      <c r="AG31" s="471"/>
      <c r="AH31" s="472"/>
      <c r="AI31" s="395"/>
    </row>
    <row r="32" spans="1:35" ht="20.25" customHeight="1">
      <c r="A32" s="1667"/>
      <c r="B32" s="563"/>
      <c r="C32" s="1670" t="s">
        <v>342</v>
      </c>
      <c r="D32" s="1671"/>
      <c r="E32" s="1671"/>
      <c r="F32" s="1671"/>
      <c r="G32" s="1671"/>
      <c r="H32" s="1671"/>
      <c r="I32" s="1671"/>
      <c r="J32" s="1671"/>
      <c r="K32" s="1671"/>
      <c r="L32" s="1671"/>
      <c r="M32" s="1671"/>
      <c r="N32" s="1671"/>
      <c r="O32" s="1671"/>
      <c r="P32" s="1671"/>
      <c r="Q32" s="1671"/>
      <c r="R32" s="1671"/>
      <c r="S32" s="1671"/>
      <c r="T32" s="1671"/>
      <c r="U32" s="1671"/>
      <c r="V32" s="1671"/>
      <c r="W32" s="1671"/>
      <c r="X32" s="1671"/>
      <c r="Y32" s="1671"/>
      <c r="Z32" s="1671"/>
      <c r="AA32" s="1671"/>
      <c r="AB32" s="1671"/>
      <c r="AC32" s="1671"/>
      <c r="AD32" s="1671"/>
      <c r="AE32" s="1671"/>
      <c r="AF32" s="1671"/>
      <c r="AG32" s="1671"/>
      <c r="AH32" s="1672"/>
      <c r="AI32" s="395"/>
    </row>
    <row r="33" spans="1:35" ht="20.25" customHeight="1">
      <c r="A33" s="1667"/>
      <c r="B33" s="563"/>
      <c r="C33" s="1671"/>
      <c r="D33" s="1671"/>
      <c r="E33" s="1671"/>
      <c r="F33" s="1671"/>
      <c r="G33" s="1671"/>
      <c r="H33" s="1671"/>
      <c r="I33" s="1671"/>
      <c r="J33" s="1671"/>
      <c r="K33" s="1671"/>
      <c r="L33" s="1671"/>
      <c r="M33" s="1671"/>
      <c r="N33" s="1671"/>
      <c r="O33" s="1671"/>
      <c r="P33" s="1671"/>
      <c r="Q33" s="1671"/>
      <c r="R33" s="1671"/>
      <c r="S33" s="1671"/>
      <c r="T33" s="1671"/>
      <c r="U33" s="1671"/>
      <c r="V33" s="1671"/>
      <c r="W33" s="1671"/>
      <c r="X33" s="1671"/>
      <c r="Y33" s="1671"/>
      <c r="Z33" s="1671"/>
      <c r="AA33" s="1671"/>
      <c r="AB33" s="1671"/>
      <c r="AC33" s="1671"/>
      <c r="AD33" s="1671"/>
      <c r="AE33" s="1671"/>
      <c r="AF33" s="1671"/>
      <c r="AG33" s="1671"/>
      <c r="AH33" s="1672"/>
      <c r="AI33" s="395"/>
    </row>
    <row r="34" spans="1:35" ht="20.25" customHeight="1">
      <c r="A34" s="1667"/>
      <c r="B34" s="563"/>
      <c r="C34" s="1671"/>
      <c r="D34" s="1671"/>
      <c r="E34" s="1671"/>
      <c r="F34" s="1671"/>
      <c r="G34" s="1671"/>
      <c r="H34" s="1671"/>
      <c r="I34" s="1671"/>
      <c r="J34" s="1671"/>
      <c r="K34" s="1671"/>
      <c r="L34" s="1671"/>
      <c r="M34" s="1671"/>
      <c r="N34" s="1671"/>
      <c r="O34" s="1671"/>
      <c r="P34" s="1671"/>
      <c r="Q34" s="1671"/>
      <c r="R34" s="1671"/>
      <c r="S34" s="1671"/>
      <c r="T34" s="1671"/>
      <c r="U34" s="1671"/>
      <c r="V34" s="1671"/>
      <c r="W34" s="1671"/>
      <c r="X34" s="1671"/>
      <c r="Y34" s="1671"/>
      <c r="Z34" s="1671"/>
      <c r="AA34" s="1671"/>
      <c r="AB34" s="1671"/>
      <c r="AC34" s="1671"/>
      <c r="AD34" s="1671"/>
      <c r="AE34" s="1671"/>
      <c r="AF34" s="1671"/>
      <c r="AG34" s="1671"/>
      <c r="AH34" s="1672"/>
      <c r="AI34" s="395"/>
    </row>
    <row r="35" spans="1:35" ht="20.25" customHeight="1">
      <c r="A35" s="1667"/>
      <c r="B35" s="563"/>
      <c r="C35" s="1671"/>
      <c r="D35" s="1671"/>
      <c r="E35" s="1671"/>
      <c r="F35" s="1671"/>
      <c r="G35" s="1671"/>
      <c r="H35" s="1671"/>
      <c r="I35" s="1671"/>
      <c r="J35" s="1671"/>
      <c r="K35" s="1671"/>
      <c r="L35" s="1671"/>
      <c r="M35" s="1671"/>
      <c r="N35" s="1671"/>
      <c r="O35" s="1671"/>
      <c r="P35" s="1671"/>
      <c r="Q35" s="1671"/>
      <c r="R35" s="1671"/>
      <c r="S35" s="1671"/>
      <c r="T35" s="1671"/>
      <c r="U35" s="1671"/>
      <c r="V35" s="1671"/>
      <c r="W35" s="1671"/>
      <c r="X35" s="1671"/>
      <c r="Y35" s="1671"/>
      <c r="Z35" s="1671"/>
      <c r="AA35" s="1671"/>
      <c r="AB35" s="1671"/>
      <c r="AC35" s="1671"/>
      <c r="AD35" s="1671"/>
      <c r="AE35" s="1671"/>
      <c r="AF35" s="1671"/>
      <c r="AG35" s="1671"/>
      <c r="AH35" s="1672"/>
      <c r="AI35" s="395"/>
    </row>
    <row r="36" spans="1:35" ht="20.25" customHeight="1">
      <c r="A36" s="1667"/>
      <c r="B36" s="563"/>
      <c r="C36" s="1671"/>
      <c r="D36" s="1671"/>
      <c r="E36" s="1671"/>
      <c r="F36" s="1671"/>
      <c r="G36" s="1671"/>
      <c r="H36" s="1671"/>
      <c r="I36" s="1671"/>
      <c r="J36" s="1671"/>
      <c r="K36" s="1671"/>
      <c r="L36" s="1671"/>
      <c r="M36" s="1671"/>
      <c r="N36" s="1671"/>
      <c r="O36" s="1671"/>
      <c r="P36" s="1671"/>
      <c r="Q36" s="1671"/>
      <c r="R36" s="1671"/>
      <c r="S36" s="1671"/>
      <c r="T36" s="1671"/>
      <c r="U36" s="1671"/>
      <c r="V36" s="1671"/>
      <c r="W36" s="1671"/>
      <c r="X36" s="1671"/>
      <c r="Y36" s="1671"/>
      <c r="Z36" s="1671"/>
      <c r="AA36" s="1671"/>
      <c r="AB36" s="1671"/>
      <c r="AC36" s="1671"/>
      <c r="AD36" s="1671"/>
      <c r="AE36" s="1671"/>
      <c r="AF36" s="1671"/>
      <c r="AG36" s="1671"/>
      <c r="AH36" s="1672"/>
      <c r="AI36" s="395"/>
    </row>
    <row r="37" spans="1:35" ht="20.25" customHeight="1">
      <c r="A37" s="1668"/>
      <c r="B37" s="564"/>
      <c r="C37" s="1673"/>
      <c r="D37" s="1673"/>
      <c r="E37" s="1673"/>
      <c r="F37" s="1673"/>
      <c r="G37" s="1673"/>
      <c r="H37" s="1673"/>
      <c r="I37" s="1673"/>
      <c r="J37" s="1673"/>
      <c r="K37" s="1673"/>
      <c r="L37" s="1673"/>
      <c r="M37" s="1673"/>
      <c r="N37" s="1673"/>
      <c r="O37" s="1673"/>
      <c r="P37" s="1673"/>
      <c r="Q37" s="1673"/>
      <c r="R37" s="1673"/>
      <c r="S37" s="1673"/>
      <c r="T37" s="1673"/>
      <c r="U37" s="1673"/>
      <c r="V37" s="1673"/>
      <c r="W37" s="1673"/>
      <c r="X37" s="1673"/>
      <c r="Y37" s="1673"/>
      <c r="Z37" s="1673"/>
      <c r="AA37" s="1673"/>
      <c r="AB37" s="1673"/>
      <c r="AC37" s="1673"/>
      <c r="AD37" s="1673"/>
      <c r="AE37" s="1673"/>
      <c r="AF37" s="1673"/>
      <c r="AG37" s="1673"/>
      <c r="AH37" s="1674"/>
      <c r="AI37" s="395"/>
    </row>
    <row r="38" spans="1:2" ht="4.5" customHeight="1">
      <c r="A38" s="565"/>
      <c r="B38" s="565"/>
    </row>
    <row r="39" spans="3:14" ht="17.25" customHeight="1">
      <c r="C39" s="1669">
        <f>'打込'!F10</f>
        <v>40716</v>
      </c>
      <c r="D39" s="1669"/>
      <c r="E39" s="1669"/>
      <c r="F39" s="1669"/>
      <c r="G39" s="1669"/>
      <c r="H39" s="1669"/>
      <c r="I39" s="1669"/>
      <c r="J39" s="1669"/>
      <c r="K39" s="1669"/>
      <c r="L39" s="1669"/>
      <c r="M39" s="1669"/>
      <c r="N39" s="269"/>
    </row>
    <row r="40" spans="4:11" ht="4.5" customHeight="1">
      <c r="D40" s="566"/>
      <c r="E40" s="566"/>
      <c r="F40" s="566"/>
      <c r="G40" s="566"/>
      <c r="H40" s="566"/>
      <c r="I40" s="566"/>
      <c r="J40" s="566"/>
      <c r="K40" s="566"/>
    </row>
    <row r="41" spans="13:34" ht="25.5" customHeight="1">
      <c r="M41" s="1610" t="s">
        <v>100</v>
      </c>
      <c r="N41" s="1610"/>
      <c r="O41" s="1610"/>
      <c r="Q41" s="1655" t="str">
        <f>LEFT('打込'!F15,3)</f>
        <v>123</v>
      </c>
      <c r="R41" s="1655"/>
      <c r="S41" s="1655"/>
      <c r="T41" s="567" t="s">
        <v>127</v>
      </c>
      <c r="U41" s="1655" t="str">
        <f>RIGHT('打込'!F15,4)</f>
        <v>4567</v>
      </c>
      <c r="V41" s="1655"/>
      <c r="W41" s="1655"/>
      <c r="Y41" s="566"/>
      <c r="Z41" s="566"/>
      <c r="AA41" s="568"/>
      <c r="AB41" s="568"/>
      <c r="AC41" s="568"/>
      <c r="AD41" s="568"/>
      <c r="AE41" s="568"/>
      <c r="AF41" s="569"/>
      <c r="AG41" s="569"/>
      <c r="AH41" s="569"/>
    </row>
    <row r="42" spans="8:34" ht="25.5" customHeight="1">
      <c r="H42" s="1286" t="s">
        <v>389</v>
      </c>
      <c r="I42" s="1287"/>
      <c r="J42" s="1287"/>
      <c r="K42" s="1287"/>
      <c r="L42" s="1287"/>
      <c r="M42" s="1610" t="s">
        <v>39</v>
      </c>
      <c r="N42" s="1610"/>
      <c r="O42" s="1610"/>
      <c r="Q42" s="1664" t="str">
        <f>'打込'!F14</f>
        <v>福山市東蔵王町7-7-7　福通社宅777</v>
      </c>
      <c r="R42" s="1664"/>
      <c r="S42" s="1664"/>
      <c r="T42" s="1664"/>
      <c r="U42" s="1664"/>
      <c r="V42" s="1664"/>
      <c r="W42" s="1664"/>
      <c r="X42" s="1664"/>
      <c r="Y42" s="1664"/>
      <c r="Z42" s="1664"/>
      <c r="AA42" s="1664"/>
      <c r="AB42" s="1664"/>
      <c r="AC42" s="1664"/>
      <c r="AD42" s="1664"/>
      <c r="AE42" s="1664"/>
      <c r="AF42" s="1664"/>
      <c r="AG42" s="1664"/>
      <c r="AH42" s="1664"/>
    </row>
    <row r="43" spans="8:26" ht="25.5" customHeight="1">
      <c r="H43" s="1287"/>
      <c r="I43" s="1287"/>
      <c r="J43" s="1287"/>
      <c r="K43" s="1287"/>
      <c r="L43" s="1287"/>
      <c r="M43" s="1610" t="s">
        <v>37</v>
      </c>
      <c r="N43" s="1610"/>
      <c r="O43" s="1610"/>
      <c r="Q43" s="1665" t="s">
        <v>312</v>
      </c>
      <c r="R43" s="1665"/>
      <c r="S43" s="1665"/>
      <c r="T43" s="1665"/>
      <c r="U43" s="1665"/>
      <c r="V43" s="1665"/>
      <c r="W43" s="1665"/>
      <c r="X43" s="1665"/>
      <c r="Y43" s="1665"/>
      <c r="Z43" s="647" t="s">
        <v>284</v>
      </c>
    </row>
    <row r="44" ht="4.5" customHeight="1"/>
    <row r="45" spans="3:22" ht="21.75" customHeight="1">
      <c r="C45" s="1611" t="s">
        <v>145</v>
      </c>
      <c r="D45" s="1611"/>
      <c r="E45" s="1611"/>
      <c r="F45" s="1611"/>
      <c r="G45" s="1611"/>
      <c r="H45" s="1611"/>
      <c r="I45" s="1611"/>
      <c r="J45" s="1611"/>
      <c r="K45" s="1611"/>
      <c r="L45" s="1611"/>
      <c r="M45" s="1611"/>
      <c r="N45" s="1611"/>
      <c r="O45" s="1611"/>
      <c r="P45" s="570"/>
      <c r="Q45" s="570"/>
      <c r="R45" s="570"/>
      <c r="S45" s="570"/>
      <c r="T45" s="570"/>
      <c r="U45" s="570"/>
      <c r="V45" s="570"/>
    </row>
    <row r="46" spans="3:22" ht="21.75" customHeight="1">
      <c r="C46" s="1611" t="s">
        <v>435</v>
      </c>
      <c r="D46" s="1611"/>
      <c r="E46" s="1611"/>
      <c r="F46" s="1611"/>
      <c r="G46" s="1611"/>
      <c r="H46" s="1611"/>
      <c r="I46" s="1611"/>
      <c r="J46" s="1611"/>
      <c r="K46" s="1611"/>
      <c r="L46" s="1611"/>
      <c r="M46" s="1611"/>
      <c r="N46" s="1611"/>
      <c r="O46" s="1611"/>
      <c r="P46" s="570"/>
      <c r="Q46" s="570"/>
      <c r="R46" s="570"/>
      <c r="S46" s="570"/>
      <c r="T46" s="570"/>
      <c r="U46" s="570"/>
      <c r="V46" s="570"/>
    </row>
    <row r="47" ht="3.75" customHeight="1"/>
    <row r="48" ht="8.25" customHeight="1"/>
    <row r="49" ht="8.25" customHeight="1"/>
    <row r="50" spans="1:14" ht="13.5">
      <c r="A50" s="571" t="s">
        <v>427</v>
      </c>
      <c r="C50" s="1600" t="str">
        <f>'打込'!F83</f>
        <v>令和1年5月1日</v>
      </c>
      <c r="D50" s="1600"/>
      <c r="E50" s="1600"/>
      <c r="F50" s="1600"/>
      <c r="G50" s="1600"/>
      <c r="H50" s="1600"/>
      <c r="I50" s="1600"/>
      <c r="J50" s="665"/>
      <c r="K50" s="665"/>
      <c r="L50" s="665"/>
      <c r="M50" s="665"/>
      <c r="N50" s="665"/>
    </row>
  </sheetData>
  <sheetProtection password="C7C1" sheet="1" objects="1" scenarios="1"/>
  <mergeCells count="77">
    <mergeCell ref="AE25:AH25"/>
    <mergeCell ref="AE16:AH16"/>
    <mergeCell ref="C39:M39"/>
    <mergeCell ref="C32:AH37"/>
    <mergeCell ref="L13:M13"/>
    <mergeCell ref="N13:Q13"/>
    <mergeCell ref="R13:S13"/>
    <mergeCell ref="T13:V13"/>
    <mergeCell ref="AE13:AH13"/>
    <mergeCell ref="C15:AB29"/>
    <mergeCell ref="AE29:AH29"/>
    <mergeCell ref="A9:A13"/>
    <mergeCell ref="H42:L43"/>
    <mergeCell ref="W13:X13"/>
    <mergeCell ref="A14:A30"/>
    <mergeCell ref="Q42:AH42"/>
    <mergeCell ref="Q43:Y43"/>
    <mergeCell ref="A31:A37"/>
    <mergeCell ref="Q41:S41"/>
    <mergeCell ref="M42:O42"/>
    <mergeCell ref="U41:W41"/>
    <mergeCell ref="AE26:AH26"/>
    <mergeCell ref="AE23:AH23"/>
    <mergeCell ref="AE24:AH24"/>
    <mergeCell ref="AE22:AH22"/>
    <mergeCell ref="A4:I4"/>
    <mergeCell ref="C10:I10"/>
    <mergeCell ref="C11:I11"/>
    <mergeCell ref="C12:I12"/>
    <mergeCell ref="C9:I9"/>
    <mergeCell ref="A5:I6"/>
    <mergeCell ref="AE21:AH21"/>
    <mergeCell ref="AE15:AH15"/>
    <mergeCell ref="AG11:AH11"/>
    <mergeCell ref="L9:T9"/>
    <mergeCell ref="L11:AF11"/>
    <mergeCell ref="Z9:AB9"/>
    <mergeCell ref="W9:X9"/>
    <mergeCell ref="L10:AH10"/>
    <mergeCell ref="L12:M12"/>
    <mergeCell ref="N2:Z2"/>
    <mergeCell ref="AE9:AF9"/>
    <mergeCell ref="AG9:AH9"/>
    <mergeCell ref="W4:Z4"/>
    <mergeCell ref="AA4:AC4"/>
    <mergeCell ref="AD4:AH4"/>
    <mergeCell ref="L5:P6"/>
    <mergeCell ref="L4:P4"/>
    <mergeCell ref="L7:P8"/>
    <mergeCell ref="AA5:AH6"/>
    <mergeCell ref="AE19:AH19"/>
    <mergeCell ref="A1:Y1"/>
    <mergeCell ref="AE27:AH27"/>
    <mergeCell ref="AE28:AH28"/>
    <mergeCell ref="AE17:AH17"/>
    <mergeCell ref="AE18:AH18"/>
    <mergeCell ref="Y13:AC13"/>
    <mergeCell ref="N12:S12"/>
    <mergeCell ref="AE20:AH20"/>
    <mergeCell ref="T12:U12"/>
    <mergeCell ref="R4:U4"/>
    <mergeCell ref="R5:U6"/>
    <mergeCell ref="AG7:AH8"/>
    <mergeCell ref="W7:AC8"/>
    <mergeCell ref="AD7:AF8"/>
    <mergeCell ref="Y12:AC12"/>
    <mergeCell ref="AD12:AH12"/>
    <mergeCell ref="C50:I50"/>
    <mergeCell ref="R7:U7"/>
    <mergeCell ref="R8:U8"/>
    <mergeCell ref="W5:Z6"/>
    <mergeCell ref="C13:I13"/>
    <mergeCell ref="A7:I8"/>
    <mergeCell ref="M43:O43"/>
    <mergeCell ref="M41:O41"/>
    <mergeCell ref="C46:O46"/>
    <mergeCell ref="C45:O45"/>
  </mergeCells>
  <dataValidations count="1">
    <dataValidation allowBlank="1" showInputMessage="1" showErrorMessage="1" imeMode="hiragana" sqref="AD4:AH4"/>
  </dataValidations>
  <printOptions/>
  <pageMargins left="0.5905511811023623" right="0.42" top="0.62" bottom="0.25" header="0.5118110236220472" footer="0.19"/>
  <pageSetup fitToHeight="1" fitToWidth="1" orientation="portrait" paperSize="9" scale="94" r:id="rId2"/>
  <drawing r:id="rId1"/>
</worksheet>
</file>

<file path=xl/worksheets/sheet9.xml><?xml version="1.0" encoding="utf-8"?>
<worksheet xmlns="http://schemas.openxmlformats.org/spreadsheetml/2006/main" xmlns:r="http://schemas.openxmlformats.org/officeDocument/2006/relationships">
  <sheetPr codeName="Sheet10">
    <pageSetUpPr fitToPage="1"/>
  </sheetPr>
  <dimension ref="A1:P33"/>
  <sheetViews>
    <sheetView showGridLines="0" zoomScalePageLayoutView="0" workbookViewId="0" topLeftCell="A10">
      <selection activeCell="I27" sqref="I27"/>
    </sheetView>
  </sheetViews>
  <sheetFormatPr defaultColWidth="9.00390625" defaultRowHeight="13.5"/>
  <cols>
    <col min="1" max="1" width="2.50390625" style="596" customWidth="1"/>
    <col min="2" max="2" width="4.50390625" style="596" customWidth="1"/>
    <col min="3" max="7" width="2.875" style="596" customWidth="1"/>
    <col min="8" max="8" width="3.00390625" style="596" customWidth="1"/>
    <col min="9" max="9" width="8.625" style="596" customWidth="1"/>
    <col min="10" max="10" width="9.00390625" style="596" customWidth="1"/>
    <col min="11" max="11" width="6.125" style="596" customWidth="1"/>
    <col min="12" max="12" width="8.50390625" style="596" customWidth="1"/>
    <col min="13" max="13" width="5.50390625" style="596" customWidth="1"/>
    <col min="14" max="14" width="8.75390625" style="596" customWidth="1"/>
    <col min="15" max="15" width="14.375" style="596" customWidth="1"/>
    <col min="16" max="16384" width="9.00390625" style="596" customWidth="1"/>
  </cols>
  <sheetData>
    <row r="1" spans="1:16" s="595" customFormat="1" ht="23.25" customHeight="1">
      <c r="A1" s="1684" t="s">
        <v>156</v>
      </c>
      <c r="B1" s="1685"/>
      <c r="C1" s="1685"/>
      <c r="D1" s="1685"/>
      <c r="E1" s="1685"/>
      <c r="F1" s="1685"/>
      <c r="G1" s="1685"/>
      <c r="H1" s="1685"/>
      <c r="I1" s="1685"/>
      <c r="J1" s="1685"/>
      <c r="K1" s="653"/>
      <c r="L1" s="653"/>
      <c r="M1" s="653"/>
      <c r="N1" s="653"/>
      <c r="O1" s="653"/>
      <c r="P1" s="654"/>
    </row>
    <row r="2" spans="2:15" ht="107.25" customHeight="1">
      <c r="B2" s="597"/>
      <c r="C2" s="597"/>
      <c r="D2" s="597"/>
      <c r="E2" s="597"/>
      <c r="F2" s="597"/>
      <c r="G2" s="597"/>
      <c r="H2" s="597"/>
      <c r="I2" s="597"/>
      <c r="J2" s="598" t="s">
        <v>129</v>
      </c>
      <c r="K2" s="598"/>
      <c r="L2" s="598"/>
      <c r="M2" s="598"/>
      <c r="N2" s="597"/>
      <c r="O2" s="597"/>
    </row>
    <row r="3" spans="1:15" ht="36" customHeight="1">
      <c r="A3" s="599"/>
      <c r="B3" s="599"/>
      <c r="C3" s="599"/>
      <c r="D3" s="599"/>
      <c r="E3" s="599"/>
      <c r="F3" s="599"/>
      <c r="G3" s="599"/>
      <c r="H3" s="599"/>
      <c r="I3" s="599"/>
      <c r="J3" s="599"/>
      <c r="K3" s="599"/>
      <c r="L3" s="599"/>
      <c r="M3" s="599"/>
      <c r="N3" s="599"/>
      <c r="O3" s="599"/>
    </row>
    <row r="4" spans="2:15" ht="15" customHeight="1">
      <c r="B4" s="600" t="s">
        <v>370</v>
      </c>
      <c r="I4" s="600" t="s">
        <v>153</v>
      </c>
      <c r="O4" s="601" t="s">
        <v>154</v>
      </c>
    </row>
    <row r="5" spans="1:15" s="605" customFormat="1" ht="21" customHeight="1">
      <c r="A5" s="602"/>
      <c r="B5" s="1686">
        <f>'打込'!F32</f>
        <v>40609</v>
      </c>
      <c r="C5" s="1686"/>
      <c r="D5" s="1686"/>
      <c r="E5" s="1686"/>
      <c r="F5" s="1686"/>
      <c r="G5" s="1686"/>
      <c r="H5" s="668"/>
      <c r="I5" s="1682" t="str">
        <f>'打込'!F36</f>
        <v>飯田市大正町交差点</v>
      </c>
      <c r="J5" s="1682"/>
      <c r="K5" s="1682"/>
      <c r="L5" s="1682"/>
      <c r="M5" s="1682"/>
      <c r="N5" s="604" t="s">
        <v>130</v>
      </c>
      <c r="O5" s="603" t="str">
        <f>'打込'!F23</f>
        <v>飯田　肇</v>
      </c>
    </row>
    <row r="6" spans="1:15" s="608" customFormat="1" ht="15" customHeight="1">
      <c r="A6" s="606"/>
      <c r="B6" s="607"/>
      <c r="C6" s="607"/>
      <c r="D6" s="607"/>
      <c r="E6" s="607"/>
      <c r="F6" s="607"/>
      <c r="G6" s="601" t="s">
        <v>131</v>
      </c>
      <c r="H6" s="607"/>
      <c r="I6" s="607"/>
      <c r="K6" s="607"/>
      <c r="L6" s="609"/>
      <c r="M6" s="610"/>
      <c r="N6" s="611"/>
      <c r="O6" s="611"/>
    </row>
    <row r="7" spans="1:15" s="605" customFormat="1" ht="21" customHeight="1">
      <c r="A7" s="1683" t="s">
        <v>132</v>
      </c>
      <c r="B7" s="1683"/>
      <c r="C7" s="1683"/>
      <c r="D7" s="1683"/>
      <c r="E7" s="1683"/>
      <c r="F7" s="1683"/>
      <c r="G7" s="1682" t="str">
        <f>'打込'!F19</f>
        <v>福通　花子</v>
      </c>
      <c r="H7" s="1682"/>
      <c r="I7" s="1682"/>
      <c r="J7" s="1683" t="s">
        <v>133</v>
      </c>
      <c r="K7" s="1683"/>
      <c r="L7" s="1683"/>
      <c r="M7" s="1683"/>
      <c r="N7" s="1683"/>
      <c r="O7" s="1683"/>
    </row>
    <row r="8" spans="1:15" s="605" customFormat="1" ht="36" customHeight="1">
      <c r="A8" s="1680" t="s">
        <v>134</v>
      </c>
      <c r="B8" s="1680"/>
      <c r="C8" s="1680"/>
      <c r="D8" s="1680"/>
      <c r="E8" s="1680"/>
      <c r="F8" s="1680"/>
      <c r="G8" s="1680"/>
      <c r="H8" s="1680"/>
      <c r="I8" s="1680"/>
      <c r="J8" s="1680"/>
      <c r="K8" s="1680"/>
      <c r="L8" s="1680"/>
      <c r="M8" s="1680"/>
      <c r="N8" s="1680"/>
      <c r="O8" s="1680"/>
    </row>
    <row r="9" spans="1:15" s="605" customFormat="1" ht="36.75" customHeight="1">
      <c r="A9" s="1680" t="s">
        <v>135</v>
      </c>
      <c r="B9" s="1680"/>
      <c r="C9" s="1680"/>
      <c r="D9" s="1680"/>
      <c r="E9" s="1680"/>
      <c r="F9" s="1680"/>
      <c r="G9" s="1680"/>
      <c r="H9" s="1680"/>
      <c r="I9" s="1680"/>
      <c r="J9" s="1680"/>
      <c r="K9" s="1680"/>
      <c r="L9" s="1680"/>
      <c r="M9" s="1680"/>
      <c r="N9" s="1680"/>
      <c r="O9" s="1680"/>
    </row>
    <row r="10" spans="1:15" s="605" customFormat="1" ht="36.75" customHeight="1">
      <c r="A10" s="1680" t="s">
        <v>136</v>
      </c>
      <c r="B10" s="1680"/>
      <c r="C10" s="1680"/>
      <c r="D10" s="1680"/>
      <c r="E10" s="1680"/>
      <c r="F10" s="1680"/>
      <c r="G10" s="1680"/>
      <c r="H10" s="1680"/>
      <c r="I10" s="1680"/>
      <c r="J10" s="1680"/>
      <c r="K10" s="1680"/>
      <c r="L10" s="1680"/>
      <c r="M10" s="1680"/>
      <c r="N10" s="1680"/>
      <c r="O10" s="1680"/>
    </row>
    <row r="11" spans="1:15" s="605" customFormat="1" ht="36.75" customHeight="1">
      <c r="A11" s="1683" t="s">
        <v>137</v>
      </c>
      <c r="B11" s="1683"/>
      <c r="C11" s="1683"/>
      <c r="D11" s="1683"/>
      <c r="E11" s="1683"/>
      <c r="F11" s="1683"/>
      <c r="G11" s="1683"/>
      <c r="H11" s="1683"/>
      <c r="I11" s="1683"/>
      <c r="J11" s="1683"/>
      <c r="K11" s="1683"/>
      <c r="L11" s="1683"/>
      <c r="M11" s="612"/>
      <c r="N11" s="612" t="s">
        <v>320</v>
      </c>
      <c r="O11" s="612"/>
    </row>
    <row r="12" spans="1:15" s="608" customFormat="1" ht="12.75" customHeight="1">
      <c r="A12" s="1681"/>
      <c r="B12" s="1681"/>
      <c r="C12" s="1681"/>
      <c r="D12" s="1681"/>
      <c r="E12" s="1681"/>
      <c r="F12" s="1681"/>
      <c r="G12" s="1681"/>
      <c r="H12" s="1681"/>
      <c r="I12" s="1681"/>
      <c r="J12" s="1681"/>
      <c r="K12" s="1681"/>
      <c r="L12" s="1681"/>
      <c r="M12" s="1681"/>
      <c r="N12" s="1681"/>
      <c r="O12" s="1681"/>
    </row>
    <row r="13" spans="1:15" s="605" customFormat="1" ht="20.25" customHeight="1">
      <c r="A13" s="1683" t="s">
        <v>196</v>
      </c>
      <c r="B13" s="1683"/>
      <c r="C13" s="1683"/>
      <c r="D13" s="1683"/>
      <c r="E13" s="1683"/>
      <c r="F13" s="1683"/>
      <c r="G13" s="1683"/>
      <c r="H13" s="1683"/>
      <c r="I13" s="1683"/>
      <c r="J13" s="1683"/>
      <c r="K13" s="1683"/>
      <c r="L13" s="1683"/>
      <c r="M13" s="1683"/>
      <c r="N13" s="1683"/>
      <c r="O13" s="1683"/>
    </row>
    <row r="14" spans="1:15" s="605" customFormat="1" ht="25.5" customHeight="1">
      <c r="A14" s="1683" t="s">
        <v>197</v>
      </c>
      <c r="B14" s="1683"/>
      <c r="C14" s="1683"/>
      <c r="D14" s="1683"/>
      <c r="E14" s="1683"/>
      <c r="F14" s="1683"/>
      <c r="G14" s="1683"/>
      <c r="H14" s="1683"/>
      <c r="I14" s="1683"/>
      <c r="J14" s="1683"/>
      <c r="K14" s="1683"/>
      <c r="L14" s="1683"/>
      <c r="M14" s="1683"/>
      <c r="N14" s="1683"/>
      <c r="O14" s="1683"/>
    </row>
    <row r="15" spans="1:15" s="595" customFormat="1" ht="30.75" customHeight="1">
      <c r="A15" s="1679" t="s">
        <v>138</v>
      </c>
      <c r="B15" s="1679"/>
      <c r="C15" s="1679"/>
      <c r="D15" s="1679"/>
      <c r="E15" s="1679"/>
      <c r="F15" s="1679"/>
      <c r="G15" s="1679"/>
      <c r="H15" s="1679"/>
      <c r="I15" s="1679"/>
      <c r="J15" s="1679"/>
      <c r="K15" s="1679"/>
      <c r="L15" s="1679"/>
      <c r="M15" s="1679"/>
      <c r="N15" s="1679"/>
      <c r="O15" s="1679"/>
    </row>
    <row r="16" spans="1:15" s="595" customFormat="1" ht="28.5" customHeight="1">
      <c r="A16" s="1683" t="s">
        <v>139</v>
      </c>
      <c r="B16" s="1683"/>
      <c r="C16" s="1683"/>
      <c r="D16" s="1683"/>
      <c r="E16" s="1683"/>
      <c r="F16" s="1683"/>
      <c r="G16" s="1683"/>
      <c r="H16" s="1683"/>
      <c r="I16" s="1683"/>
      <c r="J16" s="1683"/>
      <c r="K16" s="1683"/>
      <c r="L16" s="1683"/>
      <c r="M16" s="1683"/>
      <c r="N16" s="1683"/>
      <c r="O16" s="1683"/>
    </row>
    <row r="17" spans="1:15" s="595" customFormat="1" ht="28.5" customHeight="1">
      <c r="A17" s="1679" t="s">
        <v>140</v>
      </c>
      <c r="B17" s="1679"/>
      <c r="C17" s="1679"/>
      <c r="D17" s="1679"/>
      <c r="E17" s="1679"/>
      <c r="F17" s="1679"/>
      <c r="G17" s="1679"/>
      <c r="H17" s="1679"/>
      <c r="I17" s="1679"/>
      <c r="J17" s="1679"/>
      <c r="K17" s="1679"/>
      <c r="L17" s="1679"/>
      <c r="M17" s="1679"/>
      <c r="N17" s="1679"/>
      <c r="O17" s="1679"/>
    </row>
    <row r="18" spans="1:15" s="595" customFormat="1" ht="30.75" customHeight="1">
      <c r="A18" s="604"/>
      <c r="B18" s="604"/>
      <c r="C18" s="604"/>
      <c r="D18" s="604"/>
      <c r="E18" s="604"/>
      <c r="F18" s="604"/>
      <c r="G18" s="604"/>
      <c r="H18" s="604"/>
      <c r="I18" s="604"/>
      <c r="J18" s="604"/>
      <c r="K18" s="604"/>
      <c r="L18" s="604"/>
      <c r="M18" s="604"/>
      <c r="N18" s="604"/>
      <c r="O18" s="604"/>
    </row>
    <row r="19" spans="1:15" s="595" customFormat="1" ht="30.75" customHeight="1">
      <c r="A19" s="1680" t="s">
        <v>141</v>
      </c>
      <c r="B19" s="1680"/>
      <c r="C19" s="1680"/>
      <c r="D19" s="1680"/>
      <c r="E19" s="1680"/>
      <c r="F19" s="1680"/>
      <c r="G19" s="1680"/>
      <c r="H19" s="1680"/>
      <c r="I19" s="1680"/>
      <c r="J19" s="1680"/>
      <c r="K19" s="1680"/>
      <c r="L19" s="1680"/>
      <c r="M19" s="1680"/>
      <c r="N19" s="1680"/>
      <c r="O19" s="1680"/>
    </row>
    <row r="20" s="595" customFormat="1" ht="30.75" customHeight="1">
      <c r="A20" s="595" t="s">
        <v>142</v>
      </c>
    </row>
    <row r="21" spans="1:15" s="595" customFormat="1" ht="13.5" customHeight="1">
      <c r="A21" s="604"/>
      <c r="B21" s="604"/>
      <c r="C21" s="604"/>
      <c r="D21" s="604"/>
      <c r="E21" s="604"/>
      <c r="F21" s="604"/>
      <c r="G21" s="604"/>
      <c r="H21" s="604"/>
      <c r="I21" s="604"/>
      <c r="J21" s="604"/>
      <c r="K21" s="604"/>
      <c r="L21" s="604"/>
      <c r="M21" s="604"/>
      <c r="O21" s="613"/>
    </row>
    <row r="22" spans="1:13" s="595" customFormat="1" ht="23.25" customHeight="1">
      <c r="A22" s="604"/>
      <c r="B22" s="1688">
        <f>'打込'!F10</f>
        <v>40716</v>
      </c>
      <c r="C22" s="1688"/>
      <c r="D22" s="1688"/>
      <c r="E22" s="1688"/>
      <c r="F22" s="1688"/>
      <c r="G22" s="1688"/>
      <c r="H22" s="1688"/>
      <c r="I22" s="604"/>
      <c r="J22" s="604"/>
      <c r="K22" s="604"/>
      <c r="L22" s="604"/>
      <c r="M22" s="604"/>
    </row>
    <row r="23" spans="1:15" s="595" customFormat="1" ht="27" customHeight="1">
      <c r="A23" s="604"/>
      <c r="B23" s="604"/>
      <c r="C23" s="604"/>
      <c r="D23" s="604"/>
      <c r="E23" s="604"/>
      <c r="F23" s="604"/>
      <c r="G23" s="604"/>
      <c r="H23" s="604"/>
      <c r="I23" s="604"/>
      <c r="J23" s="614" t="s">
        <v>143</v>
      </c>
      <c r="K23" s="1690" t="str">
        <f>'打込'!F14</f>
        <v>福山市東蔵王町7-7-7　福通社宅777</v>
      </c>
      <c r="L23" s="1690"/>
      <c r="M23" s="1690"/>
      <c r="N23" s="1690"/>
      <c r="O23" s="1690"/>
    </row>
    <row r="24" spans="1:15" s="595" customFormat="1" ht="27" customHeight="1">
      <c r="A24" s="604"/>
      <c r="B24" s="604"/>
      <c r="C24" s="604"/>
      <c r="D24" s="604"/>
      <c r="E24" s="604"/>
      <c r="F24" s="604"/>
      <c r="G24" s="604"/>
      <c r="H24" s="604"/>
      <c r="I24" s="604"/>
      <c r="J24" s="615" t="s">
        <v>144</v>
      </c>
      <c r="K24" s="1689" t="s">
        <v>312</v>
      </c>
      <c r="L24" s="1689"/>
      <c r="M24" s="1689"/>
      <c r="N24" s="616" t="s">
        <v>101</v>
      </c>
      <c r="O24" s="617"/>
    </row>
    <row r="25" spans="1:13" s="595" customFormat="1" ht="21.75" customHeight="1">
      <c r="A25" s="604"/>
      <c r="B25" s="604"/>
      <c r="C25" s="604"/>
      <c r="D25" s="604"/>
      <c r="E25" s="604"/>
      <c r="F25" s="604"/>
      <c r="G25" s="604"/>
      <c r="H25" s="604"/>
      <c r="I25" s="604"/>
      <c r="J25" s="604"/>
      <c r="K25" s="604"/>
      <c r="L25" s="604"/>
      <c r="M25" s="604"/>
    </row>
    <row r="26" spans="2:13" s="595" customFormat="1" ht="27" customHeight="1">
      <c r="B26" s="602"/>
      <c r="C26" s="612" t="s">
        <v>145</v>
      </c>
      <c r="D26" s="602"/>
      <c r="E26" s="602"/>
      <c r="F26" s="602"/>
      <c r="G26" s="602"/>
      <c r="H26" s="602"/>
      <c r="I26" s="602"/>
      <c r="J26" s="604"/>
      <c r="K26" s="604"/>
      <c r="L26" s="604"/>
      <c r="M26" s="604"/>
    </row>
    <row r="27" spans="2:13" s="595" customFormat="1" ht="25.5" customHeight="1">
      <c r="B27" s="602"/>
      <c r="C27" s="612" t="s">
        <v>436</v>
      </c>
      <c r="D27" s="602"/>
      <c r="E27" s="602"/>
      <c r="F27" s="602"/>
      <c r="G27" s="602"/>
      <c r="H27" s="602"/>
      <c r="I27" s="602"/>
      <c r="J27" s="604"/>
      <c r="K27" s="604"/>
      <c r="L27" s="604"/>
      <c r="M27" s="604"/>
    </row>
    <row r="28" s="595" customFormat="1" ht="21.75" customHeight="1"/>
    <row r="33" spans="1:16" ht="13.5">
      <c r="A33" s="618" t="s">
        <v>427</v>
      </c>
      <c r="C33" s="1687" t="str">
        <f>'打込'!F83</f>
        <v>令和1年5月1日</v>
      </c>
      <c r="D33" s="1687"/>
      <c r="E33" s="1687"/>
      <c r="F33" s="1687"/>
      <c r="P33" s="618"/>
    </row>
  </sheetData>
  <sheetProtection password="C7C1" sheet="1" objects="1" scenarios="1"/>
  <mergeCells count="21">
    <mergeCell ref="A19:O19"/>
    <mergeCell ref="A7:F7"/>
    <mergeCell ref="A14:O14"/>
    <mergeCell ref="C33:F33"/>
    <mergeCell ref="B22:H22"/>
    <mergeCell ref="K24:M24"/>
    <mergeCell ref="K23:O23"/>
    <mergeCell ref="A11:L11"/>
    <mergeCell ref="A1:J1"/>
    <mergeCell ref="A9:O9"/>
    <mergeCell ref="J7:O7"/>
    <mergeCell ref="B5:G5"/>
    <mergeCell ref="A10:O10"/>
    <mergeCell ref="A15:O15"/>
    <mergeCell ref="G7:I7"/>
    <mergeCell ref="A17:O17"/>
    <mergeCell ref="A8:O8"/>
    <mergeCell ref="A12:O12"/>
    <mergeCell ref="I5:M5"/>
    <mergeCell ref="A13:O13"/>
    <mergeCell ref="A16:O16"/>
  </mergeCells>
  <printOptions horizontalCentered="1"/>
  <pageMargins left="0.62" right="0.53" top="0.66" bottom="0.33" header="0.5118110236220472" footer="0.23"/>
  <pageSetup fitToHeight="1" fitToWidth="1" horizontalDpi="300" verticalDpi="3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V04</cp:lastModifiedBy>
  <cp:lastPrinted>2018-10-15T09:03:36Z</cp:lastPrinted>
  <dcterms:created xsi:type="dcterms:W3CDTF">2000-10-14T01:29:20Z</dcterms:created>
  <dcterms:modified xsi:type="dcterms:W3CDTF">2019-04-17T01:02:42Z</dcterms:modified>
  <cp:category/>
  <cp:version/>
  <cp:contentType/>
  <cp:contentStatus/>
</cp:coreProperties>
</file>